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15" yWindow="285" windowWidth="14340" windowHeight="11640" firstSheet="23" activeTab="24"/>
  </bookViews>
  <sheets>
    <sheet name="GOAL(เป้าหมาย)" sheetId="1" state="hidden" r:id="rId1"/>
    <sheet name="C1(CR1 และ  CR2)(ลูกค้า)" sheetId="4" state="hidden" r:id="rId2"/>
    <sheet name="I1(OM1)(งานก่อสร้าง)" sheetId="21" state="hidden" r:id="rId3"/>
    <sheet name="I2(OM2)(SAIFISAIDI)" sheetId="2" state="hidden" r:id="rId4"/>
    <sheet name="I3(OM2)(LOSS)" sheetId="11" state="hidden" r:id="rId5"/>
    <sheet name="I3(OM2)GIS" sheetId="27" state="hidden" r:id="rId6"/>
    <sheet name="I4(OM2)(งานขยายเขต)" sheetId="10" state="hidden" r:id="rId7"/>
    <sheet name="I5(OM3)(SLA)" sheetId="3" state="hidden" r:id="rId8"/>
    <sheet name="I5(IP 1)(นวัตกรรม)(GIS) (TA (2" sheetId="29" state="hidden" r:id="rId9"/>
    <sheet name="L1(HR1)" sheetId="30" state="hidden" r:id="rId10"/>
    <sheet name="L2(HR 2) (2)" sheetId="31" state="hidden" r:id="rId11"/>
    <sheet name="Goal" sheetId="34" r:id="rId12"/>
    <sheet name="Customer" sheetId="35" r:id="rId13"/>
    <sheet name="I1 OM1 SLA" sheetId="36" r:id="rId14"/>
    <sheet name="I1 OM1 (ปิดงานก่อสร้าง)" sheetId="46" r:id="rId15"/>
    <sheet name="I2 OM2 SAIFISAIDI" sheetId="42" r:id="rId16"/>
    <sheet name="I3 OM2 (Loss)" sheetId="37" r:id="rId17"/>
    <sheet name="I4 OM2 GIS" sheetId="41" state="hidden" r:id="rId18"/>
    <sheet name="I4 OM2 (GIS)" sheetId="48" r:id="rId19"/>
    <sheet name="I5(OM2)(งานขยายเขต) " sheetId="40" r:id="rId20"/>
    <sheet name="I7 IP1-2 นวัตกรรม" sheetId="7" r:id="rId21"/>
    <sheet name="L1 (HR1)" sheetId="12" r:id="rId22"/>
    <sheet name="L2 HR 2" sheetId="8" r:id="rId23"/>
    <sheet name="L4 (OC1) ความปลอดภัย,นโยบาย " sheetId="39" r:id="rId24"/>
    <sheet name="L5 (OC1) SEPA 1 CSR ISO  " sheetId="47" r:id="rId25"/>
    <sheet name="L5 (OC1) SEPA 4" sheetId="50" r:id="rId26"/>
    <sheet name="L5 (OC1) SEPA 5" sheetId="51" r:id="rId27"/>
    <sheet name="L5 (OC1) SEPA 6" sheetId="52" r:id="rId28"/>
    <sheet name="L6(OC1) ควบคุมภายใน,ความเสี่ยง " sheetId="33" r:id="rId29"/>
    <sheet name="L4(OC 2)(CG)" sheetId="14" state="hidden" r:id="rId30"/>
    <sheet name="L3(OC1) ความปลอดภัย,นโยบาย ผวก)" sheetId="26" state="hidden" r:id="rId31"/>
    <sheet name="L3(OC1) หมวด 1" sheetId="22" state="hidden" r:id="rId32"/>
    <sheet name="L3(OC1) หมวด 2" sheetId="23" state="hidden" r:id="rId33"/>
    <sheet name="L3(OC1) หมวด 4" sheetId="24" state="hidden" r:id="rId34"/>
    <sheet name="L3(OC1) SEPA" sheetId="28" state="hidden" r:id="rId35"/>
    <sheet name="L4(OC 2)(CSR)" sheetId="20" state="hidden" r:id="rId36"/>
    <sheet name="L4(OC 2)(ISO 26000)" sheetId="9" state="hidden" r:id="rId37"/>
    <sheet name="L4(OC 2)(ความเสี่ยงควบคุมภายใน)" sheetId="16" state="hidden" r:id="rId38"/>
    <sheet name="นโยบาย ผวก." sheetId="18" state="hidden" r:id="rId39"/>
    <sheet name="สรุปแผนงาน" sheetId="6" state="hidden" r:id="rId40"/>
    <sheet name="งานตามภาระหน้าที่" sheetId="17" state="hidden" r:id="rId41"/>
    <sheet name="Sheet1" sheetId="25" state="hidden" r:id="rId42"/>
  </sheets>
  <externalReferences>
    <externalReference r:id="rId43"/>
  </externalReferences>
  <definedNames>
    <definedName name="_xlnm.Print_Area" localSheetId="12">Customer!$A$1:$I$393</definedName>
    <definedName name="_xlnm.Print_Area" localSheetId="11">Goal!$A$1:$I$210</definedName>
    <definedName name="_xlnm.Print_Area" localSheetId="0">'GOAL(เป้าหมาย)'!$A$1:$J$116</definedName>
    <definedName name="_xlnm.Print_Area" localSheetId="13">'I1 OM1 SLA'!$A$1:$I$62</definedName>
    <definedName name="_xlnm.Print_Area" localSheetId="15">'I2 OM2 SAIFISAIDI'!$A$1:$I$266</definedName>
    <definedName name="_xlnm.Print_Area" localSheetId="16">'I3 OM2 (Loss)'!$A$1:$I$325</definedName>
    <definedName name="_xlnm.Print_Area" localSheetId="5">'I3(OM2)GIS'!$A$1:$J$63</definedName>
    <definedName name="_xlnm.Print_Area" localSheetId="18">'I4 OM2 (GIS)'!$A$1:$I$58</definedName>
    <definedName name="_xlnm.Print_Area" localSheetId="19">'I5(OM2)(งานขยายเขต) '!$A$1:$I$58</definedName>
    <definedName name="_xlnm.Print_Area" localSheetId="20" xml:space="preserve">                            'I7 IP1-2 นวัตกรรม'!$A$1:$I$60</definedName>
    <definedName name="_xlnm.Print_Area" localSheetId="21">'L1 (HR1)'!$A$1:$I$58</definedName>
    <definedName name="_xlnm.Print_Area" localSheetId="23">'L4 (OC1) ความปลอดภัย,นโยบาย '!$A$1:$I$174</definedName>
    <definedName name="_xlnm.Print_Area" localSheetId="25" xml:space="preserve">                    'L5 (OC1) SEPA 4'!$A$1:$I$113</definedName>
    <definedName name="_xlnm.Print_Area" localSheetId="26">'L5 (OC1) SEPA 5'!$A$1:$I$58</definedName>
  </definedNames>
  <calcPr calcId="145621"/>
</workbook>
</file>

<file path=xl/calcChain.xml><?xml version="1.0" encoding="utf-8"?>
<calcChain xmlns="http://schemas.openxmlformats.org/spreadsheetml/2006/main">
  <c r="G43" i="40" l="1"/>
  <c r="M47" i="42" l="1"/>
  <c r="G168" i="34"/>
  <c r="G19" i="46" l="1"/>
  <c r="E305" i="37" l="1"/>
  <c r="E299" i="37"/>
  <c r="E241" i="42" l="1"/>
  <c r="G127" i="35" l="1"/>
  <c r="G119" i="35" l="1"/>
  <c r="G251" i="35" l="1"/>
  <c r="G323" i="35" l="1"/>
  <c r="G78" i="34" l="1"/>
  <c r="G131" i="35" l="1"/>
  <c r="G146" i="35"/>
  <c r="G171" i="35"/>
  <c r="G195" i="35"/>
  <c r="G204" i="35"/>
  <c r="G212" i="35"/>
  <c r="G220" i="35"/>
  <c r="G267" i="35"/>
  <c r="G277" i="35"/>
  <c r="G291" i="35"/>
  <c r="G298" i="35"/>
  <c r="G306" i="35"/>
  <c r="G314" i="35"/>
  <c r="G343" i="35"/>
  <c r="G367" i="35"/>
  <c r="G382" i="35"/>
  <c r="G25" i="51" l="1"/>
  <c r="G18" i="51"/>
  <c r="G94" i="47"/>
  <c r="G153" i="39"/>
  <c r="G148" i="39"/>
  <c r="G141" i="39"/>
  <c r="G133" i="39"/>
  <c r="G126" i="39"/>
  <c r="G119" i="39"/>
  <c r="G107" i="39"/>
  <c r="G91" i="39"/>
  <c r="G84" i="39"/>
  <c r="G76" i="39"/>
  <c r="G62" i="39"/>
  <c r="G44" i="39"/>
  <c r="G36" i="39"/>
  <c r="G24" i="39"/>
  <c r="G18" i="39"/>
  <c r="G53" i="12"/>
  <c r="G39" i="12"/>
  <c r="G44" i="7"/>
  <c r="G29" i="7"/>
  <c r="G49" i="40"/>
  <c r="G31" i="40"/>
  <c r="G21" i="40"/>
  <c r="G14" i="40"/>
  <c r="G33" i="48"/>
  <c r="G26" i="48"/>
  <c r="G19" i="48"/>
  <c r="G305" i="37"/>
  <c r="G299" i="37"/>
  <c r="G292" i="37"/>
  <c r="G287" i="37"/>
  <c r="G280" i="37"/>
  <c r="G272" i="37"/>
  <c r="G265" i="37"/>
  <c r="G259" i="37"/>
  <c r="G252" i="37"/>
  <c r="G246" i="37"/>
  <c r="G239" i="37"/>
  <c r="G233" i="37"/>
  <c r="G223" i="37"/>
  <c r="G216" i="37"/>
  <c r="G210" i="37"/>
  <c r="G202" i="37"/>
  <c r="G188" i="37"/>
  <c r="G180" i="37"/>
  <c r="G174" i="37"/>
  <c r="G168" i="37"/>
  <c r="G156" i="37"/>
  <c r="G148" i="37"/>
  <c r="G141" i="37"/>
  <c r="G134" i="37"/>
  <c r="G123" i="37"/>
  <c r="G116" i="37"/>
  <c r="G109" i="37"/>
  <c r="G101" i="37"/>
  <c r="G82" i="37"/>
  <c r="G76" i="37"/>
  <c r="G69" i="37"/>
  <c r="G58" i="37"/>
  <c r="G46" i="37"/>
  <c r="G38" i="37"/>
  <c r="G241" i="42"/>
  <c r="G247" i="42"/>
  <c r="G218" i="42"/>
  <c r="G212" i="42"/>
  <c r="G207" i="42"/>
  <c r="G199" i="42"/>
  <c r="G192" i="42"/>
  <c r="G163" i="42"/>
  <c r="G155" i="42"/>
  <c r="G142" i="42"/>
  <c r="G134" i="42"/>
  <c r="G123" i="42"/>
  <c r="G113" i="42"/>
  <c r="G105" i="42"/>
  <c r="G94" i="42"/>
  <c r="G75" i="42"/>
  <c r="G67" i="42"/>
  <c r="G52" i="42"/>
  <c r="G44" i="42"/>
  <c r="G34" i="42"/>
  <c r="G44" i="46"/>
  <c r="G35" i="46"/>
  <c r="G27" i="46"/>
  <c r="G56" i="36"/>
  <c r="G38" i="36"/>
  <c r="G28" i="36"/>
  <c r="G93" i="34"/>
  <c r="G191" i="34"/>
  <c r="G184" i="34"/>
  <c r="G160" i="34"/>
  <c r="G153" i="34" l="1"/>
  <c r="G145" i="34"/>
  <c r="G136" i="34"/>
  <c r="G125" i="34"/>
  <c r="G112" i="34"/>
  <c r="G100" i="34"/>
  <c r="G85" i="34" l="1"/>
  <c r="G69" i="34" l="1"/>
  <c r="G49" i="34"/>
  <c r="G33" i="34"/>
  <c r="G25" i="34"/>
  <c r="C167" i="39" l="1"/>
  <c r="G167" i="39" s="1"/>
  <c r="C62" i="52" l="1"/>
  <c r="C46" i="52"/>
  <c r="C38" i="52"/>
  <c r="C62" i="50"/>
  <c r="C46" i="50"/>
  <c r="C38" i="50"/>
  <c r="C62" i="47"/>
  <c r="C46" i="47"/>
  <c r="C38" i="47"/>
  <c r="C78" i="34" l="1"/>
  <c r="C70" i="30" l="1"/>
  <c r="C63" i="30"/>
  <c r="C54" i="30"/>
  <c r="C44" i="30"/>
  <c r="C26" i="30"/>
  <c r="C15" i="30"/>
  <c r="C18" i="29"/>
  <c r="C33" i="20" l="1"/>
  <c r="C82" i="26" l="1"/>
  <c r="C36" i="26"/>
  <c r="C93" i="26"/>
  <c r="C75" i="26"/>
  <c r="C66" i="26"/>
  <c r="C24" i="26"/>
  <c r="A24" i="25" l="1"/>
  <c r="A13" i="25"/>
  <c r="A25" i="25" s="1"/>
  <c r="B25" i="25"/>
  <c r="G60" i="22"/>
  <c r="C209" i="4" l="1"/>
  <c r="C180" i="4"/>
  <c r="C170" i="4"/>
  <c r="C163" i="4"/>
  <c r="C138" i="4"/>
  <c r="C67" i="4"/>
  <c r="C160" i="11" l="1"/>
  <c r="C49" i="1" l="1"/>
  <c r="C33" i="10"/>
  <c r="C35" i="9"/>
  <c r="C49" i="9"/>
  <c r="C89" i="11" l="1"/>
  <c r="C26" i="1"/>
  <c r="C97" i="20" l="1"/>
  <c r="C41" i="20"/>
  <c r="C23" i="10"/>
  <c r="C16" i="10"/>
  <c r="C61" i="11"/>
  <c r="C17" i="11"/>
  <c r="C147" i="11"/>
  <c r="C25" i="2"/>
  <c r="C108" i="1"/>
  <c r="C21" i="20"/>
  <c r="C18" i="1"/>
  <c r="C77" i="20" l="1"/>
  <c r="C63" i="20"/>
  <c r="C56" i="20"/>
  <c r="C48" i="20"/>
  <c r="C28" i="20"/>
  <c r="C26" i="14" l="1"/>
  <c r="C20" i="14"/>
  <c r="C186" i="11" l="1"/>
  <c r="C180" i="11"/>
  <c r="C174" i="11"/>
  <c r="C153" i="11"/>
  <c r="C110" i="11"/>
  <c r="C103" i="11"/>
  <c r="C82" i="11"/>
  <c r="C75" i="11"/>
  <c r="C55" i="11"/>
  <c r="C49" i="11"/>
  <c r="C42" i="11"/>
  <c r="C24" i="11"/>
  <c r="G16" i="6" l="1"/>
  <c r="F16" i="6"/>
  <c r="I6" i="18"/>
  <c r="H6" i="18"/>
  <c r="D6" i="6" l="1"/>
  <c r="C6" i="6"/>
  <c r="D5" i="6"/>
  <c r="C5" i="6"/>
  <c r="D7" i="6"/>
  <c r="C7" i="6"/>
  <c r="D8" i="6"/>
  <c r="C8" i="6"/>
  <c r="H9" i="6" l="1"/>
  <c r="G9" i="6"/>
  <c r="F9" i="6"/>
  <c r="E9" i="6"/>
  <c r="C9" i="6"/>
  <c r="I8" i="6"/>
  <c r="I7" i="6"/>
  <c r="I6" i="6"/>
  <c r="I5" i="6"/>
  <c r="D9" i="6" l="1"/>
  <c r="I9" i="6"/>
</calcChain>
</file>

<file path=xl/sharedStrings.xml><?xml version="1.0" encoding="utf-8"?>
<sst xmlns="http://schemas.openxmlformats.org/spreadsheetml/2006/main" count="6400" uniqueCount="2348">
  <si>
    <t>สายงานการไฟฟ้า ภาค 2</t>
  </si>
  <si>
    <t>(Goal)</t>
  </si>
  <si>
    <t>1. วัตถุประสงค์เชิงยุทธศาสตร์</t>
  </si>
  <si>
    <t>2. กลยุทธ์ระดับองค์กร</t>
  </si>
  <si>
    <t>3. เกณฑ์วัดการดำเนินงานระดับองค์กร</t>
  </si>
  <si>
    <t>4. เป้าหมาย</t>
  </si>
  <si>
    <t>(Strategic Objective)</t>
  </si>
  <si>
    <t>- อัตราผลตอบแทนต่อสินทรัพย์รวม (ROA)</t>
  </si>
  <si>
    <t>5. กลยุทธ์ระดับสายงาน</t>
  </si>
  <si>
    <t>- ค่าใช้จ่าย CPI-X</t>
  </si>
  <si>
    <t xml:space="preserve">             -</t>
  </si>
  <si>
    <t>6. เกณฑ์วัดการดำเนินงานระดับสายงาน</t>
  </si>
  <si>
    <t>7. เป้าหมาย</t>
  </si>
  <si>
    <t xml:space="preserve"> - ค่าใช้จ่ายในการดำเนินงานส่วนกลาง</t>
  </si>
  <si>
    <t xml:space="preserve"> - ค่าใช้จ่ายในการดำเนินงานส่วนภูมิภาค</t>
  </si>
  <si>
    <t>8. แผนงาน/โครงการ/งาน</t>
  </si>
  <si>
    <t>9. แผนปฏิบัติ</t>
  </si>
  <si>
    <t>(Operating Strategies หรือ Strategic Initiatives)</t>
  </si>
  <si>
    <t>(ระบุกิจกรรมหลักพร้อมปริมาณหรือเป้าหมาย)</t>
  </si>
  <si>
    <t>(Activities / Action Steps)</t>
  </si>
  <si>
    <t>รวม</t>
  </si>
  <si>
    <t>-ไม่มากกว่าร้อยละ 96</t>
  </si>
  <si>
    <t>ฝวธ.(ภ2)</t>
  </si>
  <si>
    <t xml:space="preserve">กฟฉ.1         </t>
  </si>
  <si>
    <t>-</t>
  </si>
  <si>
    <t xml:space="preserve">กฟฉ.2             </t>
  </si>
  <si>
    <t xml:space="preserve">กฟฉ.3              </t>
  </si>
  <si>
    <t xml:space="preserve">ภาค 2            </t>
  </si>
  <si>
    <t>ต้น</t>
  </si>
  <si>
    <t xml:space="preserve">กฟฉ.2          </t>
  </si>
  <si>
    <t xml:space="preserve">กฟฉ.3               </t>
  </si>
  <si>
    <t>ล้านบาท</t>
  </si>
  <si>
    <t xml:space="preserve">กฟฉ.2           </t>
  </si>
  <si>
    <t xml:space="preserve">กฟฉ.3                  </t>
  </si>
  <si>
    <t xml:space="preserve">ภาค 2                             </t>
  </si>
  <si>
    <t xml:space="preserve">ภาค 2  </t>
  </si>
  <si>
    <t>ฝวธ.(ภ2) สรุปรายงานผลภายใน 45 วัน หลังสิ้นไตรมาส</t>
  </si>
  <si>
    <t>กฟฉ.3</t>
  </si>
  <si>
    <t xml:space="preserve">กฟฉ.1     </t>
  </si>
  <si>
    <t xml:space="preserve">กฟฉ.2       </t>
  </si>
  <si>
    <t xml:space="preserve">กฟฉ.3             </t>
  </si>
  <si>
    <t xml:space="preserve">ภาค 2      </t>
  </si>
  <si>
    <t xml:space="preserve">กฟฉ.1       </t>
  </si>
  <si>
    <t xml:space="preserve"> ดำเนินการให้ได้ 100 % </t>
  </si>
  <si>
    <t xml:space="preserve">ภาค 2       </t>
  </si>
  <si>
    <t>ฝวธ.(ภ2)  สรุปรายงานผลภายใน 30 วัน หลังสิ้นไตรมาส</t>
  </si>
  <si>
    <t xml:space="preserve">กฟฉ.3        </t>
  </si>
  <si>
    <t xml:space="preserve">  </t>
  </si>
  <si>
    <t xml:space="preserve">กฟฉ.1           </t>
  </si>
  <si>
    <t xml:space="preserve">   ไตรมาส 1  ร้อยละ 10 </t>
  </si>
  <si>
    <t xml:space="preserve">   ไตรมาส 2  ร้อยละ 30</t>
  </si>
  <si>
    <t xml:space="preserve">   ไตรมาส 3  ร้อยละ 70</t>
  </si>
  <si>
    <t xml:space="preserve">ภาค 2             </t>
  </si>
  <si>
    <t xml:space="preserve">   ไตรมาส 4  ร้อยละ 100</t>
  </si>
  <si>
    <t xml:space="preserve">   CR1 พัฒนาผลิตภัณฑ์เพื่อสนองความต้องการ</t>
  </si>
  <si>
    <t xml:space="preserve">         และความคาดหวังของลูกค้า</t>
  </si>
  <si>
    <t xml:space="preserve">   CR2 ยกระดับการให้บริการอย่างครบวงจรและ</t>
  </si>
  <si>
    <t xml:space="preserve">         มุ่งเน้นการสร้างความสัมพันธ์กับลูกค้าอย่าง</t>
  </si>
  <si>
    <t xml:space="preserve">         ยั่งยืน</t>
  </si>
  <si>
    <t xml:space="preserve">   - ความพึงพอใจของลูกค้า</t>
  </si>
  <si>
    <t xml:space="preserve">        กลุ่มบ้านอยู่อาศัย</t>
  </si>
  <si>
    <t xml:space="preserve">        กลุ่มพาณิชย์</t>
  </si>
  <si>
    <t xml:space="preserve">        กลุ่มอุตสาหกรรม</t>
  </si>
  <si>
    <t xml:space="preserve">        กลุ่มอื่นๆ</t>
  </si>
  <si>
    <t>ด้านลูกค้า</t>
  </si>
  <si>
    <t>(Customer Value Preposition)</t>
  </si>
  <si>
    <t xml:space="preserve">(SEPA  หมวด  3)  </t>
  </si>
  <si>
    <t xml:space="preserve">กฟฉ.1            </t>
  </si>
  <si>
    <t xml:space="preserve">กฟฉ.2            </t>
  </si>
  <si>
    <t xml:space="preserve">กฟฉ.1      </t>
  </si>
  <si>
    <t>กฟฉ.2</t>
  </si>
  <si>
    <t xml:space="preserve"> </t>
  </si>
  <si>
    <t>หลังสิ้นไตรมาส</t>
  </si>
  <si>
    <t>ฝวธ.(ภ2) สรุปรายงานผลภายใน 30 วัน หลังสิ้นไตรมาส</t>
  </si>
  <si>
    <t>ฝวธ.(ภ2) สรุปรายงานผลภายในไตรมาส 4</t>
  </si>
  <si>
    <t>4. แผนงานการสร้างความสัมพันธ์กับลูกค้า</t>
  </si>
  <si>
    <t>ฝวธ.(ภ2) สรุปรายงานผลภายใน 30 วันหลังสิ้นไตรมาส 4</t>
  </si>
  <si>
    <t>4.2 วิเคราะห์ความต้องการสนับสนุนของลูกค้า และดำเนินการ</t>
  </si>
  <si>
    <t xml:space="preserve">สนับสนุนลูกค้า การทำธุรกรรมที่สำคัญและพัฒนาช่องทาง </t>
  </si>
  <si>
    <t>(การขอใช้ไฟและช่องทางผ่านสำนักงาน PEA,  PEA Shop  ฯลฯ</t>
  </si>
  <si>
    <t>ราย/ปี</t>
  </si>
  <si>
    <t xml:space="preserve">กฟฉ.3       </t>
  </si>
  <si>
    <t xml:space="preserve">ภาค 2         </t>
  </si>
  <si>
    <t>ราย</t>
  </si>
  <si>
    <t xml:space="preserve">กฟฉ.3     </t>
  </si>
  <si>
    <t xml:space="preserve">ภาค 2        </t>
  </si>
  <si>
    <t>ครั้ง</t>
  </si>
  <si>
    <t xml:space="preserve">กฟฉ.1 </t>
  </si>
  <si>
    <t xml:space="preserve">กฟฉ.2 </t>
  </si>
  <si>
    <t xml:space="preserve">กฟฉ.3   </t>
  </si>
  <si>
    <t>ฝวธ.(ภ2)    สรุปรายงานผลภายใน 30 วันหลังสิ้นไตรมาส</t>
  </si>
  <si>
    <t xml:space="preserve">กฟฉ.1        </t>
  </si>
  <si>
    <t>ราย/ไตรมาส</t>
  </si>
  <si>
    <t xml:space="preserve">กฟฉ.2        </t>
  </si>
  <si>
    <t xml:space="preserve">กฟฉ.3          </t>
  </si>
  <si>
    <t xml:space="preserve"> - งานขอใช้ไฟติดตั้งมิเตอร์ กฟฟ.จุดรวมงาน 3 ราย/ไตรมาส</t>
  </si>
  <si>
    <t xml:space="preserve"> - งานขอขยายเขตแรงต่ำและติดตั้งมิเตอร์ กฟฟ.จุดรวมงาน 3 ราย/ไตรมาส</t>
  </si>
  <si>
    <t xml:space="preserve"> - งานขยายเขตติดตั้งหม้อแปลงเฉพาะราย กฟข. 6 ราย/ไตรมาส</t>
  </si>
  <si>
    <t xml:space="preserve">กฟฉ.2      </t>
  </si>
  <si>
    <t xml:space="preserve">กฟฉ.3      </t>
  </si>
  <si>
    <t>(Quality Improvement Report) ปีละ 2 ครั้ง</t>
  </si>
  <si>
    <t>กระบวนการ</t>
  </si>
  <si>
    <t>กฟฟ.</t>
  </si>
  <si>
    <t>ฝวธ.(ภ2)    สรุปรายงานผลภายใน 20 วันหลังสิ้นเดือน</t>
  </si>
  <si>
    <t xml:space="preserve">ไตรมาส 4 (จัดทำคู่มือกระบวนการหลักอย่างน้อย </t>
  </si>
  <si>
    <t xml:space="preserve">กอง/การไฟฟ้าจุดรวมงานละ 1 กระบวนการ) </t>
  </si>
  <si>
    <t xml:space="preserve">กอง/กฟฟ.(1-3) ละ 1 กระบวนการ) </t>
  </si>
  <si>
    <t>สรุปรายงานผลภายในไตรมาส 3</t>
  </si>
  <si>
    <t xml:space="preserve">ฝวธ.(ภ2)    </t>
  </si>
  <si>
    <t>สรุปรายงานผลภายในไตรมาส 4</t>
  </si>
  <si>
    <t>ภาค 2</t>
  </si>
  <si>
    <t xml:space="preserve">ฝวธ.(ภ2) </t>
  </si>
  <si>
    <t>ตกลงระดับการให้บริการ (SLA)</t>
  </si>
  <si>
    <t>ธุรกิจการตลาดและการบริการขององค์กร</t>
  </si>
  <si>
    <t xml:space="preserve">5. งานความก้าวหน้าของแผนเพิ่มสมรรถนะทางด้าน  </t>
  </si>
  <si>
    <t>5.2  การบำรุงรักษาระบบไฟฟ้าโดยไม่คิดค่าใช้จ่ายให้กับลูกค้า</t>
  </si>
  <si>
    <t xml:space="preserve">ที่มีค่าไฟฟ้าตั้งแต่ 20 ล้านบาทต่อเดือน ขึ้นไปไม่เกินปีละ 2 ครั้ง </t>
  </si>
  <si>
    <t xml:space="preserve"> high value และ/หรือลูกค้ารายสำคัญอื่น จากข้อมูลในโปรแกรม</t>
  </si>
  <si>
    <t xml:space="preserve">5.5 ดำเนินการขยายผลการลงทะเบียนขอใช้บริการ SMS </t>
  </si>
  <si>
    <t xml:space="preserve"> แจ้งค่าไฟฟ้า และข่าวสารต่างๆ</t>
  </si>
  <si>
    <t>7. แผนงานเปิดศูนย์บริการลูกค้า (PEA Shop)</t>
  </si>
  <si>
    <t>7.1  ดำเนินการเปิดศูนย์บริการลูกค้า(PEA Shop) ตามแผนงาน</t>
  </si>
  <si>
    <t>- ความสำเร็จของการปิดงานก่อสร้าง</t>
  </si>
  <si>
    <t xml:space="preserve">    SO2 เพิ่มประสิทธิภาพการดำเนินงานเป็นเลิศ</t>
  </si>
  <si>
    <t>SO3   เป็นองค์กรที่มุ่งเน้นลูกค้าเป็นศูนย์กลาง</t>
  </si>
  <si>
    <t>1. แผนปรับปรุงการบริหารพัสดุ</t>
  </si>
  <si>
    <t>1.1  เร่งรัดนำพัสดุคงคลังไม่เคลื่อนไหวล้าสมัยไปใช้งานดัดแปลง</t>
  </si>
  <si>
    <t xml:space="preserve">ใช้งานและหรือจำหน่ายออกจากบัญชี </t>
  </si>
  <si>
    <t xml:space="preserve"> ร้อยละ 30  </t>
  </si>
  <si>
    <t>2. แผนงานบริหารกำไรให้มีประสิทธิภาพตามวัตถุประสงค์</t>
  </si>
  <si>
    <t xml:space="preserve">ขององค์กร  </t>
  </si>
  <si>
    <t>ขององค์กร  (ต่อ)</t>
  </si>
  <si>
    <t>ลำดับ</t>
  </si>
  <si>
    <t>มุมมอง/มิติ</t>
  </si>
  <si>
    <t>จำนวน</t>
  </si>
  <si>
    <t>งบประมาณ (ล้านบาท)</t>
  </si>
  <si>
    <t>แผนงาน</t>
  </si>
  <si>
    <t>กิจกรรม</t>
  </si>
  <si>
    <t>ด้านกระบวนการภายใน</t>
  </si>
  <si>
    <t>ด้านการเรียนรู้และการพัฒนา</t>
  </si>
  <si>
    <t>(Internal Process)</t>
  </si>
  <si>
    <t>OM 1 ปรับปรุงกระบวนการดำเนินงานให้มีประสิทธิภาพ</t>
  </si>
  <si>
    <t xml:space="preserve">    - ดัชนีจำนวนครั้งที่ไฟฟ้าขัดข้อง (SAIFI)</t>
  </si>
  <si>
    <t xml:space="preserve">    - ดัชนีจำนวนครั้งที่ไฟฟ้าขัดข้อง (SAIFI) 3 เมืองใหญ่</t>
  </si>
  <si>
    <t xml:space="preserve">    - ดัชนีระยะเวลาที่ไฟฟ้าขัดข้อง (SAIDI) </t>
  </si>
  <si>
    <t xml:space="preserve">    - ดัชนีระยะเวลาที่ไฟฟ้าขัดข้อง (SAIDI) 3 เมืองใหญ่</t>
  </si>
  <si>
    <t>ประสิทธิภาพและทั่วถึง</t>
  </si>
  <si>
    <t xml:space="preserve"> OM2 เพิ่มขีดความสามารถระบบจำหน่ายไฟฟ้าที่มี</t>
  </si>
  <si>
    <t xml:space="preserve">    - ดัชนีจำนวนครั้งที่ไฟฟ้าขัดข้อง (SAIFI) 12 เมืองใหญ่</t>
  </si>
  <si>
    <t xml:space="preserve">    - ดัชนีระยะเวลาที่ไฟฟ้าขัดข้อง (SAIDI) 12 เมืองใหญ่</t>
  </si>
  <si>
    <t xml:space="preserve">กฟฉ.2              </t>
  </si>
  <si>
    <t xml:space="preserve">ภาค 2              </t>
  </si>
  <si>
    <t>ของ กฟภ. มาใช้ในแต่ละ กฟข. ภายในไตรมาส 3 อย่างน้อย 1 นวัตกรรม</t>
  </si>
  <si>
    <t>ภายในไตรมาส 3</t>
  </si>
  <si>
    <t xml:space="preserve">ฝวธ.(ภ2)          </t>
  </si>
  <si>
    <t xml:space="preserve"> สรุปรายงานผลภายในไตรมาส 3</t>
  </si>
  <si>
    <t xml:space="preserve">กฟฉ.3           </t>
  </si>
  <si>
    <t xml:space="preserve">ภาค 2          </t>
  </si>
  <si>
    <t xml:space="preserve">กฟฉ.1              </t>
  </si>
  <si>
    <t xml:space="preserve">ภาค 2               </t>
  </si>
  <si>
    <t xml:space="preserve">กฟฉ.1             </t>
  </si>
  <si>
    <t>3. แผนเพิ่มคุณภาพระบบจำหน่ายไฟฟ้า</t>
  </si>
  <si>
    <t xml:space="preserve">    - ร้อยละของหน่วยสูญเสีย (Loss)</t>
  </si>
  <si>
    <t>- ไม่มากกว่าร้อยละ ............</t>
  </si>
  <si>
    <t>งานด้านมิเตอร์</t>
  </si>
  <si>
    <t xml:space="preserve"> เครื่อง  </t>
  </si>
  <si>
    <t xml:space="preserve">กฟฉ.2     </t>
  </si>
  <si>
    <t xml:space="preserve">กฟฉ.1    </t>
  </si>
  <si>
    <t xml:space="preserve">กฟฉ.2    </t>
  </si>
  <si>
    <t xml:space="preserve">กฟฉ.3  </t>
  </si>
  <si>
    <t>(จำนวนกลุ่มเสี่ยง+สถิติมิเตอร์ละเมิดปีก่อน)</t>
  </si>
  <si>
    <t xml:space="preserve">เครื่อง </t>
  </si>
  <si>
    <t xml:space="preserve">ภาค 2           </t>
  </si>
  <si>
    <t xml:space="preserve">กฟฉ.3            </t>
  </si>
  <si>
    <t xml:space="preserve">กฟฉ.3         </t>
  </si>
  <si>
    <t>(ตามจำนวนที่ติดตั้ง)</t>
  </si>
  <si>
    <t xml:space="preserve">เครื่อง  </t>
  </si>
  <si>
    <t xml:space="preserve"> (ตามจำนวนที่ติดตั้ง)</t>
  </si>
  <si>
    <t xml:space="preserve"> เครื่อง </t>
  </si>
  <si>
    <t xml:space="preserve">กฟฉ.2         </t>
  </si>
  <si>
    <t>ที่ได้รับการแจ้งเตือนให้แล้วเสร็จภายใน 7 วัน</t>
  </si>
  <si>
    <t>%</t>
  </si>
  <si>
    <t>เครื่อง</t>
  </si>
  <si>
    <t xml:space="preserve">            </t>
  </si>
  <si>
    <t xml:space="preserve"> ระบบ SAP  ภายในไม่เกิน 30 วัน นับจากวันตรวจพบ</t>
  </si>
  <si>
    <t>มิเตอร์ชำรุด/มิเตอร์ละเมิด ภายใน 30 วัน</t>
  </si>
  <si>
    <t xml:space="preserve"> - มิเตอร์หน่วยการใช้ไฟผิดปกติ</t>
  </si>
  <si>
    <t xml:space="preserve"> - มิเตอร์ชำรุด</t>
  </si>
  <si>
    <t xml:space="preserve"> - มิเตอร์ละเมิด</t>
  </si>
  <si>
    <t xml:space="preserve">กฟฉ.1               </t>
  </si>
  <si>
    <t xml:space="preserve"> Feeder</t>
  </si>
  <si>
    <t xml:space="preserve">กฟฉ.2               </t>
  </si>
  <si>
    <t xml:space="preserve">ภาค 2     </t>
  </si>
  <si>
    <t xml:space="preserve"> kVA.  </t>
  </si>
  <si>
    <t>วงจร-กม.</t>
  </si>
  <si>
    <t>4. Non-Technical Loss</t>
  </si>
  <si>
    <t>4.1 สับเปลี่ยนมิเตอร์ตามวาระ(15 ปีขึ้นไป)</t>
  </si>
  <si>
    <t>4. Non-Technical Loss (ต่อ)</t>
  </si>
  <si>
    <t>5. Technical Loss</t>
  </si>
  <si>
    <t xml:space="preserve">5.1 งาน Balance Load  </t>
  </si>
  <si>
    <t>5.1.1 ตรวจสอบและแก้ไขระบบจำหน่ายแรงสูงที่ Unbalance  Phase</t>
  </si>
  <si>
    <t>5.1.2 แก้ไข Balance Feeder แรงสูงทุก Feeder ที่จ่ายโหลดเกิน 8 MW</t>
  </si>
  <si>
    <t>5. Technical Loss (ต่อ)</t>
  </si>
  <si>
    <t>ครัวเรือน</t>
  </si>
  <si>
    <t xml:space="preserve">กฟฉ.3    </t>
  </si>
  <si>
    <t xml:space="preserve">    - ความสำเร็จของการดำเนินการตาม </t>
  </si>
  <si>
    <t>Service LevelAgreement ที่ระบุในห่วงโซ่อุปทาน</t>
  </si>
  <si>
    <t>- ไม่น้อยกว่าระดับ 5</t>
  </si>
  <si>
    <t>8. แผนงานดำเนินงานตามระบบประกันคุณภาพงานตามข้อ</t>
  </si>
  <si>
    <t xml:space="preserve">ระดับการให้บริการ (QA for SLA)  ทุก กฟฟ.ที่นำระบบ SLA มาใช้ </t>
  </si>
  <si>
    <t>(QA for SLA)</t>
  </si>
  <si>
    <t>คณะกรรมการกำกับการดำเนินงานระบบประกันคุณภาพบริการ</t>
  </si>
  <si>
    <t>จำนวนผู้ใช้ไฟฟ้าที่ได้รับบริการเร็วกว่ามาตรฐานไม่น้อยกว่า</t>
  </si>
  <si>
    <t xml:space="preserve">    SO5 เป็นองค์กรที่มุ่งเน้นด้านนวัตกรรม</t>
  </si>
  <si>
    <t>IP 2  ส่งเสริมงานด้านวิจัยและพัฒนา</t>
  </si>
  <si>
    <t>IP 1  ส่งเสริมงานด้านวิจัยและพัฒนา</t>
  </si>
  <si>
    <t>ชิ้นงาน/กระบวนงาน</t>
  </si>
  <si>
    <t xml:space="preserve">ภาค 2                </t>
  </si>
  <si>
    <t>ฝวธ.(ภ2)   สรุปรายงานผลภายใน 30 วัน หลังสิ้นไตรมาส</t>
  </si>
  <si>
    <t>12. แผนส่งเสริมงานด้านวิชาการนวัตกรรม</t>
  </si>
  <si>
    <t>12.1 นำผลงาน นวัตกรรม หรือ กระบวนการ ที่ก่อให้เกิดประสิทธิภาพ</t>
  </si>
  <si>
    <t>12.2 นำผลงานจากข้อ 12.1 มาพิจารณาขออนุมัติขยายผลในระดับภาค</t>
  </si>
  <si>
    <t>12.3 ส่งเสริมให้พนักงานคิดสร้างสรรค์นวัตกรรม / ปรับปรุง</t>
  </si>
  <si>
    <t>กระบวนการ และจัดงานมหกรรมคุณภาพในระดับเขต ภายใน</t>
  </si>
  <si>
    <t xml:space="preserve">    SO1 สร้างความเติบโตอย่างยั่งยืนขององค์กรและ</t>
  </si>
  <si>
    <t xml:space="preserve">             มีธรรมาภิบาล</t>
  </si>
  <si>
    <t xml:space="preserve">             เพื่อเป็นผู้นำในธุรกิจจำหน่ายไฟฟ้า</t>
  </si>
  <si>
    <t xml:space="preserve">             และเทคโนโลยี</t>
  </si>
  <si>
    <t xml:space="preserve">กฟฉ.2                </t>
  </si>
  <si>
    <t>ไม่น้อยกว่า 97% ของข้อมูลหม้อแปลงที่มีค่า</t>
  </si>
  <si>
    <t>PEA No. ตรงกัน</t>
  </si>
  <si>
    <t xml:space="preserve"> ตรงกัน ใน 2 ระบบ (GIS เฟส 2 , ISU)</t>
  </si>
  <si>
    <t xml:space="preserve">ไม่น้อยกว่า 97% ของข้อมูลมิเตอร์ที่มีค่า </t>
  </si>
  <si>
    <t xml:space="preserve"> PEA No. ตรงกัน</t>
  </si>
  <si>
    <t xml:space="preserve">ภาค 2                            </t>
  </si>
  <si>
    <t xml:space="preserve"> HR2 เพิ่มขีดความสามารถของบุคลากร (HRD)</t>
  </si>
  <si>
    <t>- ระดับความสำเร็จของแผนงานเพิ่มประสิทธิภาพ</t>
  </si>
  <si>
    <t>การบริหารบุคลากร ทั้งด้านการเงินและกายภาพ</t>
  </si>
  <si>
    <t>- ร้อยละของผู้ผ่านการประเมินขีดความสามารถ</t>
  </si>
  <si>
    <t>(Core Competency) และเหมาะสมกับตำแหน่ง</t>
  </si>
  <si>
    <t>-  ไม่น้อยกว่าระดับ 5</t>
  </si>
  <si>
    <t>ฝึกอบรม</t>
  </si>
  <si>
    <t xml:space="preserve">กฟฉ.1          </t>
  </si>
  <si>
    <t xml:space="preserve">สวัสดิการ ประเมินผลและนำเสนอปัญหาและแนวทางแก้ไข </t>
  </si>
  <si>
    <t>แห่ง</t>
  </si>
  <si>
    <t xml:space="preserve"> - ประกวดบทความเพื่อส่งเสริมวัฒนธรรมองค์กร PEA </t>
  </si>
  <si>
    <t xml:space="preserve"> (ช่วยเหลือ เกื้อกูล) (ทุกแผนกส่งอย่างน้อย 1 บทความ </t>
  </si>
  <si>
    <t xml:space="preserve"> (จำนวน 1 หน้ากระดาษ A4)  คัดเลือกตัวแทน กอง/ กฟฟ. </t>
  </si>
  <si>
    <t xml:space="preserve"> เพื่อประกวดระดับเขต)</t>
  </si>
  <si>
    <t xml:space="preserve">Clip VDO) และเพื่อนำไปแชร์ใน KM Center อย่างน้อย </t>
  </si>
  <si>
    <t>50 ไฟล์/ เขต</t>
  </si>
  <si>
    <t>ไฟล์</t>
  </si>
  <si>
    <t>หมายเหตุ : OPL = One Point Lesson</t>
  </si>
  <si>
    <t xml:space="preserve">                    : OPK = One Point Knowledge</t>
  </si>
  <si>
    <t xml:space="preserve">                    : OPA = One Point Article</t>
  </si>
  <si>
    <t>และ ค่านิยมร่วมภายในหน่วยงานทุกกอง / กฟฟ.1-3, กฟส.,  กฟย.</t>
  </si>
  <si>
    <t>การทำงาน</t>
  </si>
  <si>
    <t xml:space="preserve"> HR1 ส่งเสริมการบริหารทุนมนุษย์ (HRM)</t>
  </si>
  <si>
    <t>- ความผูกพันของพนักงานที่มีต่อองค์กร</t>
  </si>
  <si>
    <t>1. แผนส่งเสริมวัฒนธรรมองค์กร</t>
  </si>
  <si>
    <t>1.1 ให้ทุกหน่วยงาน กอง/กฟฟ. ติดป้ายวัฒนธรรมองค์กร</t>
  </si>
  <si>
    <t>1.2 จัดกิจกรรมส่งเสริมวัฒนธรรมองค์กรให้กับพนักงาน</t>
  </si>
  <si>
    <t xml:space="preserve">1.4 ส่งเสริมให้พนักงานจัดทำไฟล์ความรู้ (OPL, OPK, OPA, </t>
  </si>
  <si>
    <t>2. แผน  Employee Engagement</t>
  </si>
  <si>
    <t>2.1 โครงการส่งเสริมสุขภาพกายสำหรับพนักงานที่มีปัญหาสุขภาพ</t>
  </si>
  <si>
    <t>2.2 จัดอบรมโครงการส่งเสริมสุขภาพจิต</t>
  </si>
  <si>
    <t>2.3 จัดอบรมเทคนิคในการสื่อสาร และการสร้างบรรยากาศใน</t>
  </si>
  <si>
    <t>3. แผนพัฒนาบุคลากร</t>
  </si>
  <si>
    <t>4. แผนประเมิน Competency และความจำเป็นในการ</t>
  </si>
  <si>
    <t>5. เสริมสร้างความรู้ความเข้าใจเกี่ยวกับสิทธิประโยชน์</t>
  </si>
  <si>
    <t>5.3 จัดอบรมให้ความรู้กับพนักงานเกี่ยวกับสิทธิประโยชน์</t>
  </si>
  <si>
    <t>OC 1 ส่งเสริมและพัฒนาองค์กรสู่ความยั่งยืน</t>
  </si>
  <si>
    <t>ให้แก้ผู้ใช้ไฟ</t>
  </si>
  <si>
    <t xml:space="preserve">(อนุบาล, ประถม ฯลฯ)  กฟฟ. 1-3  อย่างน้อย กฟฟ. ละ 2  โรงเรียน </t>
  </si>
  <si>
    <t xml:space="preserve">ภายในไตรมาส 3      </t>
  </si>
  <si>
    <t>6. แผนความปลอดภัย ด้านบุคลากร</t>
  </si>
  <si>
    <t>(กฟข.,กฟภ.,กฟส.,กฟย.)</t>
  </si>
  <si>
    <t xml:space="preserve">6.1 ประกวดผู้บริหารหน่วยงานดีเด่น ด้านความปลอดภัยทุก กฟฟ. </t>
  </si>
  <si>
    <t>6.2 ประกวดด้านความปลอดภัยระดับกลุ่มงาน Hotline, ก่อสร้าง,</t>
  </si>
  <si>
    <t xml:space="preserve">8.3  จัดทำ Safety talk ในแต่ละลักษณะงาน ได้แก่งานแก้ไฟ </t>
  </si>
  <si>
    <t>งานก่อสร้าง  งานบำรุงรักษา เป็นต้น ทุกวันแรกของการทำงาน</t>
  </si>
  <si>
    <t>แต่ละสัปดาห์ โดยผู้บริหาร /หัวหน้างาน / จป  ทุก กฟฟ.</t>
  </si>
  <si>
    <t>10. แผนความปลอดภัย ผู้ใช้ไฟ PEA ปลอดภัย</t>
  </si>
  <si>
    <t>10.1 จัดกิจกรรมส่งเสริมความรู้เกี่ยวกับการใช้ไฟฟ้าอย่างปลอดภัย</t>
  </si>
  <si>
    <t>13. แผนการควบคุมอุบัติเหตุที่เกิดกับบุคคลภายนอก</t>
  </si>
  <si>
    <t xml:space="preserve"> 13.1 ตรวจสอบ, ซ่อมแซม และปรับปรุงระบบไฟฟ้าภายในโรงเรียน</t>
  </si>
  <si>
    <t>แก้ไฟ,ยานพาหนะ</t>
  </si>
  <si>
    <t>OC 2 ยกระดับ CG และ CSR สู่มาตรฐานสากล</t>
  </si>
  <si>
    <t>- ความสำเร็จในการดำเนินงานตามแผนปฏิบัติการ</t>
  </si>
  <si>
    <t>ด้านการกำกับดูแลกิจการที่ดี (CG) ตามมาตรฐาน</t>
  </si>
  <si>
    <t>OECD</t>
  </si>
  <si>
    <t>-  ไม่น้อยกว่าร้อยละ  100</t>
  </si>
  <si>
    <t>- ความสำเร็จในการดำเนินงานตามแผนแม่บท CSR</t>
  </si>
  <si>
    <t>- ความสำเร็จในการดำเนินงานตามมาตรฐาน</t>
  </si>
  <si>
    <t xml:space="preserve">ความรับผิดชอบต่อสังคม ISO 26000 </t>
  </si>
  <si>
    <t>- การกำกับดูแลกิจการที่ดีและป้องปรามการทุจริต</t>
  </si>
  <si>
    <t>คน/ปี</t>
  </si>
  <si>
    <t>ครัวเรือน/ปี</t>
  </si>
  <si>
    <t xml:space="preserve">ทางไฟฟ้า ในพื้นที่ภาค 2  </t>
  </si>
  <si>
    <t>ฝาย</t>
  </si>
  <si>
    <t>15. โครงการชุมชนปลอดภัยใช้ไฟ PEA</t>
  </si>
  <si>
    <t>15.1 จัดกิจกรรมให้ความรู้เกี่ยวกับการใช้ไฟฟ้าอย่างถูกต้องปลอดภัย</t>
  </si>
  <si>
    <t xml:space="preserve"> และประหยัด พร้อมทั้งให้ความรู้เบื้องต้นในการดูแลแก้ไขอุปกรณ์</t>
  </si>
  <si>
    <t>ไฟฟ้า ให้กับนักศึกษาช่างไฟฟ้าระดับ ปวช. และ ปวส.</t>
  </si>
  <si>
    <t>15.2 นำนักศึกษาที่ได้รับการอบรมให้บริการตรวจสอบและแก้ไข</t>
  </si>
  <si>
    <t xml:space="preserve">อุปกรณ์ภายในครัวเรือน โรงเรียน อาคารต่างๆ ภายในชุมชน พื้นที่ </t>
  </si>
  <si>
    <t>16. โครงการปรับปรุงระบบไฟฟ้าอาคารเรียน โรงเรียนที่</t>
  </si>
  <si>
    <t>ห่างไกล</t>
  </si>
  <si>
    <t>ห่างไกลหรือศาสนสถาน ในพื้นที่ภาค 2</t>
  </si>
  <si>
    <t>16.1 ตรวจสอบมาตรฐานและปรับปรุงระบบไฟฟ้าให้กับโรงเรียนที่</t>
  </si>
  <si>
    <t xml:space="preserve">17.3 จัดกิจกรรมให้ความรู้ในการใช้ไฟฟ้าอย่างถูกต้องปลอดภัย </t>
  </si>
  <si>
    <t>ประหยัด และการปฐมพยาบาลผู้ถูกกระแสไฟฟ้าดูดเบื้องต้น ให้กับ</t>
  </si>
  <si>
    <t>ครู นักเรียนระดับประถมศึกษาและมัธยมศึกษา กฟข. ละ   500   คน</t>
  </si>
  <si>
    <t>ไทย</t>
  </si>
  <si>
    <t>18.1 ติดตั้งหลอดประหยัดพลังงานให้กับโบราณสถานในพื้นที่ ภาค 2</t>
  </si>
  <si>
    <t xml:space="preserve">2 กิจกรรม </t>
  </si>
  <si>
    <t xml:space="preserve">และประชาชนได้มีส่วนร่วมในการทำกิจกรรมอย่างน้อย กฟข.ละ </t>
  </si>
  <si>
    <t>22. โครงการ PEA หน่วยแพทย์เคลื่อนที่</t>
  </si>
  <si>
    <t>22.1 จัดกิจกรรมออกหน่วยแพทย์เคลื่อนที่ฯ ในพื้นที่ กฟฉ.1 - 3</t>
  </si>
  <si>
    <t>และชุมชน</t>
  </si>
  <si>
    <t xml:space="preserve">  กฟฟ.ละ  1 กม.</t>
  </si>
  <si>
    <t xml:space="preserve">ส่วนเสีย เพื่อทำแผนปรับปรุงพัฒนาการให้บริการอย่างน้อย </t>
  </si>
  <si>
    <t>1 แผนงาน</t>
  </si>
  <si>
    <t xml:space="preserve">ต่อผลงานด้านสังคมและสิ่งแวดล้อม ของ กฟภ. </t>
  </si>
  <si>
    <t>ฝวธ.(ภ2)  สรุปรายงานผลภายใน 30 วัน หลังสิ้นไตรมาส 3</t>
  </si>
  <si>
    <t xml:space="preserve">แผนปรับปรุงแก้ไข </t>
  </si>
  <si>
    <t xml:space="preserve">(SEPA  หมวด  1)  </t>
  </si>
  <si>
    <t>กฟฉ.1    รายงานภายใน  5  วัน หลังสิ้นไตรมาส</t>
  </si>
  <si>
    <t>กฟฉ.2    รายงานภายใน  5  วัน หลังสิ้นไตรมาส</t>
  </si>
  <si>
    <t>กฟฉ.3    รายงานภายใน  5  วัน หลังสิ้นไตรมาส</t>
  </si>
  <si>
    <t>ภาค 2    รายงานภายใน  10  วัน หลังสิ้นไตรมาส</t>
  </si>
  <si>
    <t>กฟฉ.3                              ภายในไตรมาส 3-4</t>
  </si>
  <si>
    <t xml:space="preserve">ฝวธ.(ภ2)     </t>
  </si>
  <si>
    <t>ปรับปรุงการควบคุมภายใน(ตามแผน ปย.2 และรายงานผล)</t>
  </si>
  <si>
    <t>(ไตรมาสละ 1 ครั้ง)</t>
  </si>
  <si>
    <t>และงานตามภาระหน้าที่ของแผนก กฟฟ.ในสังกัดทั้ง 3 กฟข.</t>
  </si>
  <si>
    <t xml:space="preserve"> (โดยคณะทำงานของ กฟข.) ไตรมาส 1 - 3 อย่างน้อย</t>
  </si>
  <si>
    <t xml:space="preserve">ไตรมาสละ 10 กฟฟ.(กฟฟ.จุดรวมงาน 3  แห่ง กฟส. 3 แห่ง </t>
  </si>
  <si>
    <t xml:space="preserve">กฟฉ.1           รายงานภายใน  10  วัน หลังสิ้นไตรมาส </t>
  </si>
  <si>
    <t xml:space="preserve">กฟฉ.2           รายงานภายใน  10  วัน หลังสิ้นไตรมาส </t>
  </si>
  <si>
    <t xml:space="preserve">กฟฉ.3           รายงานภายใน  10  วัน หลังสิ้นไตรมาส </t>
  </si>
  <si>
    <t xml:space="preserve">ภาค 2           รายงานภายใน  20  วัน หลังสิ้นไตรมาส </t>
  </si>
  <si>
    <t xml:space="preserve">30. แผนบริหารความเสี่ยงของสายงาน </t>
  </si>
  <si>
    <t>ความเสี่ยง (ไตรมาสละ 1 ครั้ง)</t>
  </si>
  <si>
    <t>30.1 ดำเนินการ ติดตามผล และจัดทำรายงานตามแผนบริหาร</t>
  </si>
  <si>
    <t xml:space="preserve">31. แผนการปรับปรุงการควบคุมภายใน </t>
  </si>
  <si>
    <t>ด้านการเรียนรู้และพัฒนา</t>
  </si>
  <si>
    <t>(Learning and Growth)</t>
  </si>
  <si>
    <t>กฟฉ. 1</t>
  </si>
  <si>
    <t>กฟฉ. 2</t>
  </si>
  <si>
    <t xml:space="preserve">ทุกไตรมาส ตามระยะเวลาที่ </t>
  </si>
  <si>
    <t>กฟฉ. 3</t>
  </si>
  <si>
    <t>คณะทำงาน SEPA องค์กรกำหนด</t>
  </si>
  <si>
    <t>ฝวธ.(ภ2) สรุปรายงานผลภายใน 30 วันหลังสิ้นไตรมาส</t>
  </si>
  <si>
    <t>OC 3  ประสิทธิผลการบริหารจัดการตามระบบประเมินคุณภาพ</t>
  </si>
  <si>
    <t>รัฐวิสาหกิจ (SEPA)</t>
  </si>
  <si>
    <t>- ผลการประเมินกระบวนการ/ระบบของรัฐวิสาหกิจ</t>
  </si>
  <si>
    <t>- คะแนนประเมินตามเกณฑ์ SEPA หมวด 1 - 6</t>
  </si>
  <si>
    <t>-  ไม่น้อยกว่า.............คะแนน</t>
  </si>
  <si>
    <t>สรุปแผนปฏิบัติการและงบประมาณ ของสายงานการไฟฟ้า ภาค 2 ประจำปี 2559</t>
  </si>
  <si>
    <t>GOAL</t>
  </si>
  <si>
    <t>แผนปฏิบัติการ ฝวธ.(ภ2)  ประจำปี 2559</t>
  </si>
  <si>
    <t>1/5</t>
  </si>
  <si>
    <t>งานตามภาระหน้าที่ของหน่วยงาน กจท.(ภ2)</t>
  </si>
  <si>
    <t>แผนงาน/โครงการ/งาน</t>
  </si>
  <si>
    <t>กิจกรรมที่จะดำเนินการ</t>
  </si>
  <si>
    <t>เป้าหมายการดำเนินงาน</t>
  </si>
  <si>
    <t>ผู้รับผิดชอบ</t>
  </si>
  <si>
    <t>ไตรมาสที่ 1</t>
  </si>
  <si>
    <t>ไตรมาสที่ 2</t>
  </si>
  <si>
    <t>ไตรมาสที่ 3</t>
  </si>
  <si>
    <t>ไตรมาสที่ 4</t>
  </si>
  <si>
    <t xml:space="preserve">1. จัดประชุมนำเสนอผลการดำเนินงานของ </t>
  </si>
  <si>
    <t>ก.พ. - มี.ค. 58</t>
  </si>
  <si>
    <t>ผผป.(ชผ.)</t>
  </si>
  <si>
    <t>สายงานการไฟฟ้าภาค 2</t>
  </si>
  <si>
    <t>และแผนการดำเนินงานต่าง ๆ ปี 2558</t>
  </si>
  <si>
    <t>1.1.2 จัดทำรายงานการประชุมเสนอผลการดำเนินงานไตรมาสที่ 4 ปี 2557</t>
  </si>
  <si>
    <t>รายงานภายใน 15 วันหลังจากการประชุม</t>
  </si>
  <si>
    <t xml:space="preserve"> และแผนการดำเนินงานต่าง ๆ ปี 2558</t>
  </si>
  <si>
    <t>1.2.1  ขออนุมัติและจัดประชุมสรุปผลการดำเนินงาน ไตรมาส 1/2558</t>
  </si>
  <si>
    <t>1.2.2  จัดทำรายงานการประชุมสรุปผลการดำเนินงาน ไตรมาส 1/2558</t>
  </si>
  <si>
    <t>1.3.1  ขออนุมัติและจัดประชุมสรุปผลการดำเนินงาน ไตรมาส 2/2558</t>
  </si>
  <si>
    <t>1.3.2  จัดทำรายงานการประชุมสรุปผลการดำเนินงาน ไตรมาส 2/2558</t>
  </si>
  <si>
    <t>1.4.1  ขออนุมัติและจัดประชุมสรุปผลการดำเนินงาน ไตรมาส 3/2558</t>
  </si>
  <si>
    <t>1.4.2  จัดทำรายงานการประชุมสรุปผลการดำเนินงาน ไตรมาส 3/2558</t>
  </si>
  <si>
    <t>2. งานจัดทำแผนปฏิบัติการของสายงาน</t>
  </si>
  <si>
    <t xml:space="preserve">2.1  ขออนุมัติและจัดประชุมยกร่างแผนปฏิบัติการพร้อมงบประมาณ </t>
  </si>
  <si>
    <t>หผ.ผป.</t>
  </si>
  <si>
    <t xml:space="preserve">ระดับสูง   </t>
  </si>
  <si>
    <t>3. งานทบทวนแผนปฏิบัติของสายงาน</t>
  </si>
  <si>
    <t>จากผู้บริหารระดับสูง</t>
  </si>
  <si>
    <t>4. งานจัดทำแผนปฏิบัติการของ สายงาน</t>
  </si>
  <si>
    <t>เม.ย. - พ.ค.</t>
  </si>
  <si>
    <t>ผผป.(หผ.)</t>
  </si>
  <si>
    <t>และจัดส่งแผนปฏิบัติการที่ได้รับความเห็นชอบแล้วให้หน่วยงานที่เกี่ยวข้อง</t>
  </si>
  <si>
    <t xml:space="preserve">5. งานจัดทำแผนปฏิบัติการของ ฝวธ.(ภ2) </t>
  </si>
  <si>
    <t>2/5</t>
  </si>
  <si>
    <t>6. สรุปรายงานผลการดำเนินงานตาม</t>
  </si>
  <si>
    <t>6.1 จัดทำรายงานผลการดำเนินงานตามแผนปฏิบัติการ  ของ กจท.(ภ2)</t>
  </si>
  <si>
    <t>รายงานภายใน 45 วันหลังสิ้นไตรมาส</t>
  </si>
  <si>
    <t>ผผป.(พบค.4)</t>
  </si>
  <si>
    <t>แผนปฏิบัติการของหน่วยงาน</t>
  </si>
  <si>
    <t>6.2 จัดทำรายงานผลการดำเนินงานตามแผนปฏิบัติการของ ฝวธ.(ภ2)</t>
  </si>
  <si>
    <t>รายงานภายใน 50 วันหลังสิ้นไตรมาส</t>
  </si>
  <si>
    <t>พบค.4  ผป.</t>
  </si>
  <si>
    <t>6.3 จัดทำรายงานผลการดำเนินงานตามแผนปฏิบัติการของ ภาค 2</t>
  </si>
  <si>
    <t>รายงานภายใน 30 วันหลังสิ้นไตรมาส</t>
  </si>
  <si>
    <t>7. สรุปผลการดำเนินงานตามเกณฑ์ประเมิน</t>
  </si>
  <si>
    <t>7.1 จัดทำรายงานผลการดำเนินงานตามบันทึกข้อตกลงตามเกณฑ์ประเมิน</t>
  </si>
  <si>
    <t>ตามที่ กรบ. กำหนด ปีละ 2 ครั้ง</t>
  </si>
  <si>
    <t xml:space="preserve">ผลงานของหน่วยงาน  และผู้บริหารระดับ 11 </t>
  </si>
  <si>
    <t xml:space="preserve">      ผลงานของผู้บริหารระดับ  11 ขึ้นไป</t>
  </si>
  <si>
    <t>ขึ้นไป</t>
  </si>
  <si>
    <t>7.2  จัดทำรายงานผลการดำเนินงานตามเกณฑ์ประเมินผลงานของ</t>
  </si>
  <si>
    <t>รายงาน ภายใน 45 วัน หลังสิ้นไตรมาส 2 และ 4</t>
  </si>
  <si>
    <t xml:space="preserve">       หน่วยงาน ภาค 2</t>
  </si>
  <si>
    <t>7.3 จัดทำรายงานผลการดำเนินงานตามเกณฑ์ประเมินผลงานของ</t>
  </si>
  <si>
    <t xml:space="preserve">รายงาน ภายใน 50 วัน หลังสิ้นไตรมาส </t>
  </si>
  <si>
    <t xml:space="preserve">       หน่วยงาน ฝวธ.(ภ2)</t>
  </si>
  <si>
    <t>7.4 จัดทำรายงานผลการดำเนินงานตามเกณฑ์ประเมินผลงานของ</t>
  </si>
  <si>
    <t xml:space="preserve">รายงาน ภายใน 45 วัน หลังสิ้นไตรมาส </t>
  </si>
  <si>
    <t xml:space="preserve">       หน่วยงาน กจท.(ภ2)</t>
  </si>
  <si>
    <t>8. สรุปรายงานผลตาม BSC</t>
  </si>
  <si>
    <t>7.1 จัดทำรายงานผลการดำเนินงานตาม BSC ของสายงานการไฟฟ้า ภาค 2</t>
  </si>
  <si>
    <t>รายงานภายใน 15  วันหลังสิ้นเดือน</t>
  </si>
  <si>
    <t xml:space="preserve"> 9.  แผนการควบคุมภายใน</t>
  </si>
  <si>
    <t xml:space="preserve">8.1 จัดทำรายงานตามแผนการควบคุมภายในของ กจท.(ภ2) </t>
  </si>
  <si>
    <t>ปีละ 1 ครั้ง</t>
  </si>
  <si>
    <t>10. งานจัดทำรายงานเกณฑ์ประเมินผล</t>
  </si>
  <si>
    <t>9.1 จัดทำเกณฑ์ประเมินผลการดำเนินงานบริหารความเสี่ยงของ กฟฉ.1-3</t>
  </si>
  <si>
    <t>การบริหารความเสี่ยง กฟฉ.1-3</t>
  </si>
  <si>
    <t>11. สรุปรายงานการประชุม</t>
  </si>
  <si>
    <t>10.1  จัดทำรายงานการประชุมของ กจท(ภ.2)</t>
  </si>
  <si>
    <t>รายงานภายใน 7 วันหลังจากการประชุม</t>
  </si>
  <si>
    <t>3/5</t>
  </si>
  <si>
    <t>12. งานด้านบุคคล</t>
  </si>
  <si>
    <t>12.1 ตรวจสอบนำเสนอการขออนุมัติบรรจุ เลื่อนระดับ ปรับวุฒิ เพิ่มวุฒิ</t>
  </si>
  <si>
    <t>รายงานภายใน 5 วัน  หลังสิ้นเดือน</t>
  </si>
  <si>
    <t>ผบค.</t>
  </si>
  <si>
    <t xml:space="preserve">        ย้ายและแต่งตั้งพนักงานฯ </t>
  </si>
  <si>
    <t>12.2 บันทึกคำสั่งลงระบบ SAP</t>
  </si>
  <si>
    <t>13. งานความขัดแย้งทางผลประโยชน์</t>
  </si>
  <si>
    <t>13.1 จัดทำรายงานความขัดแย้งทางผลประโยชน์ของพนักงาน</t>
  </si>
  <si>
    <t>ของพนักงาน</t>
  </si>
  <si>
    <t>14. งานด้านฝึกอบรม</t>
  </si>
  <si>
    <t>14.1 ตรวจสอบและนำเสนอขออนุมัติจัดอบรม</t>
  </si>
  <si>
    <t>รายงานภายใน 5 วัน หลังจากข้อมูลครบถ้วน</t>
  </si>
  <si>
    <t>นบท.8</t>
  </si>
  <si>
    <t>14.2 จัดทำรายงานการจัดฝึกอบรมและประเมินผลการฝึกอบรม</t>
  </si>
  <si>
    <t xml:space="preserve">             รายงานภายใน 30 วัน  หลังการอบรม</t>
  </si>
  <si>
    <t xml:space="preserve">15. งานรายงานข้อมูลพนักงานสังกัด ภาค 2 </t>
  </si>
  <si>
    <t xml:space="preserve">15.1 จัดทำรายงานข้อมูลพนักงานสังกัด ภาค 2 ที่ถูกคำสั่งลงโทษ </t>
  </si>
  <si>
    <t>รายงานภายใน 30 วัน หลังสิ้นไตรมาส</t>
  </si>
  <si>
    <t>ผปต.</t>
  </si>
  <si>
    <t>ที่ถูกคำสั่งลงโทษทางวินัยและคำสั่งให้ชดใช้</t>
  </si>
  <si>
    <t xml:space="preserve">         ทางวินัยและคำสั่งให้ชดใช้ค่าสินไหมทดแทนทางละเมิด</t>
  </si>
  <si>
    <t>ค่าสินไหมทดแทนทางละเมิด</t>
  </si>
  <si>
    <t>16. งานรายงานสรุปสถานะงานด้านสอบสวน</t>
  </si>
  <si>
    <t>16.1 จัดทำสรุปสถานะงานสอบสวน</t>
  </si>
  <si>
    <t>พนักงานสังกัด ภาค 2</t>
  </si>
  <si>
    <t>17. งานวิเคราะห์ผลประกอบการของ</t>
  </si>
  <si>
    <t>17.1  จัดทำรายงานการวิเคราะห์ผลประกอบการของสายงานการไฟฟ้า ภาค 2</t>
  </si>
  <si>
    <t>รายงานภายใน 45 วันหลังสิ้นเดือน</t>
  </si>
  <si>
    <t>ผสง.</t>
  </si>
  <si>
    <t>4/5</t>
  </si>
  <si>
    <t>18. งานวิเคราะห์อัตราส่วนทางการเงินของ</t>
  </si>
  <si>
    <t>18.1  จัดทำรายงานการวิเคราะห์อัตราส่วนทางการเงินของสายงาน</t>
  </si>
  <si>
    <t xml:space="preserve">           การไฟฟ้า ภาค 2</t>
  </si>
  <si>
    <t xml:space="preserve">19. งานขอตั้งงบประมาณประจำปีของ </t>
  </si>
  <si>
    <t xml:space="preserve">19.1  จัดทำงบประมาณของ กจท.(ภ2)  และสายงานการไฟฟ้าภาค 2 </t>
  </si>
  <si>
    <t>ตามที่ กงป. กำหนด (ปีละครั้ง)</t>
  </si>
  <si>
    <t>กจท.(ภ2) และสายงานการไฟฟ้า  ภาค 2</t>
  </si>
  <si>
    <t>20. งานจัดทำงบประมาณทำการประจำปี</t>
  </si>
  <si>
    <t>20.1 บันทึกงบประมาณของ กจท.(ภ2) ที่ได้รับจัดสรรจาก กงป. ลงใน</t>
  </si>
  <si>
    <t>ของ กจท.(ภ2) ที่ได้รับจาก กงป.</t>
  </si>
  <si>
    <t xml:space="preserve">          ระบบ SAP กระจายตามรายเดือน</t>
  </si>
  <si>
    <t>21. จัดทำประมาณการการจัดซื้ออุปกรณ์งาน</t>
  </si>
  <si>
    <t xml:space="preserve">21.1  ประมาณการการจัดซื้ออุปกรณ์สำหรับงานก่อสร้างงบผู้ใช้ไฟ </t>
  </si>
  <si>
    <t>ตามที่ ฝพด.กำหนด (ปีละครั้ง)</t>
  </si>
  <si>
    <t>ก่อสร้าง งบผู้ใช้ไฟ</t>
  </si>
  <si>
    <t>22. งานรายงานผลความคืบหน้าเกี่ยวกับ</t>
  </si>
  <si>
    <t>22.1  ตรวจสอบกลั่นกรอง และรายงานผล</t>
  </si>
  <si>
    <t>รายงาน ภายใน 45 วัน หลังสิ้นไตรมาส</t>
  </si>
  <si>
    <t>23. จัดทำรายงานตรวจสอบการปรับปรุงค่า</t>
  </si>
  <si>
    <t>23.1 ตรวจสอบการปรับปรุงค่าไฟฟ้า ตามข้อมูลของกองมิเตอร์ ที่มี</t>
  </si>
  <si>
    <t>ดำเนินการเมื่อได้รับข้อมูลจากกองมิเตอร์</t>
  </si>
  <si>
    <t>ไฟฟ้า กรณีผู้ใช้ไฟมีการละเมิด การใช้ไฟ</t>
  </si>
  <si>
    <t xml:space="preserve">          การรายงานการตรวจพบผู้ใช้ไฟที่มีการละเมิดการใช้ไฟ</t>
  </si>
  <si>
    <t>24. รายงานลูกหนี้ค่ากระแสไฟฟ้าค้างชำระ และ</t>
  </si>
  <si>
    <t>24.1  จัดทำรายงานการบริหารจัดเก็บหนี้ 4 ประเภท</t>
  </si>
  <si>
    <t>ภายใน 30 วันหลังสิ้นไตรมาส</t>
  </si>
  <si>
    <t>จัดเก็บหนี้ค่ากระแสไฟฟ้า  (ลูกหนี้ 4 ประเภท)</t>
  </si>
  <si>
    <t>25. รายงานลูกหนี้ค่ากระแสไฟฟ้ารอจำหน่าย</t>
  </si>
  <si>
    <t>25.1  จัดทำรายงานลูกหนี้ค่ากระแสไฟฟ้ารอจำหน่ายหนี้สูญ (ลูกหนี้บัญชี 121)</t>
  </si>
  <si>
    <t xml:space="preserve"> รายงานภายใน 45 วัน หลังสิ้นไตรมาส</t>
  </si>
  <si>
    <t>หนี้สูญ (ลูกหนี้บัญชี 121)</t>
  </si>
  <si>
    <t>5/5</t>
  </si>
  <si>
    <t>26. รายงานลูกหนี้รายได้อื่น ๆ จาก</t>
  </si>
  <si>
    <t>26.1  จัดทำรายงานลูกหนี้รายได้อื่น ๆ จากการดำเนินงาน (ลูกหนี้บัญชี 13)</t>
  </si>
  <si>
    <t>การดำเนินงาน (ลูกหนี้บัญชี 13)</t>
  </si>
  <si>
    <t>27. งานทรัพย์สิน</t>
  </si>
  <si>
    <t>27.1  ตรวจสอบควบคุมและจัดทำทะเบียนทรัพย์สินของ กจท.(ภ2)</t>
  </si>
  <si>
    <t>รายงานตามที่ กทส.กำหนด</t>
  </si>
  <si>
    <t>นบท.9</t>
  </si>
  <si>
    <t>28. กิจกรรม 5 ส</t>
  </si>
  <si>
    <t>28.1  จัดทำรายงานการดำเนินงานกิจกรรม 5 ส ของ กจท.(ภ2)</t>
  </si>
  <si>
    <t xml:space="preserve"> รายงานภายใน 30 วัน หลังสิ้นไตรมาส</t>
  </si>
  <si>
    <t>29. งานสารบรรณ</t>
  </si>
  <si>
    <t>29.1  รับ - ส่งเอกสารระบบอิเล็กทรอนิกส์ระหว่าง กจท.(ภ2) กับหน่วยงาน</t>
  </si>
  <si>
    <t>รายงานภายใน 5 วัน หลังสิ้นเดือน</t>
  </si>
  <si>
    <t>ธุรการ</t>
  </si>
  <si>
    <t xml:space="preserve">           ที่เกี่ยวข้อง</t>
  </si>
  <si>
    <t>30. งานเบิกค่าสวัสดิการ</t>
  </si>
  <si>
    <t>30.1  ตรวจสอบและบันทึกรายการเบิกค่าสวัสดิการ ค่าเบี้ยเลี้ยง/ที่พัก/พาหนะ</t>
  </si>
  <si>
    <t xml:space="preserve">        ให้กับผู้บริหารและ พนักงาน กจท.(ภ2) ในระบบ SAP</t>
  </si>
  <si>
    <t>31. งานจัดทำเงินหมุนเวียนกอง</t>
  </si>
  <si>
    <t>31.1  บันทึกรายการค่าใช้จ่ายและจัดทำใบสำคัญจ่ายในระบบ SAP</t>
  </si>
  <si>
    <t>31.2  จัดทำบัญชีเงินหมุนเวียนกอง และจัดทำบันทึกเบิกถ่ายเงินหมุนเวียนกอง</t>
  </si>
  <si>
    <t>31.3  จัดทำบันทึกแจ้งยอดเงินหมุนเวียนกองให้ กบช.</t>
  </si>
  <si>
    <t>32. งานจัดทำข้อมูลวันลา</t>
  </si>
  <si>
    <t>32.1  ตรวจสอบและจัดทำข้อมูลวันลาในระบบ SAP</t>
  </si>
  <si>
    <t>1/4</t>
  </si>
  <si>
    <t>งานตามภาระหน้าที่ของหน่วยงาน กบว.(ภ2)</t>
  </si>
  <si>
    <t xml:space="preserve">1. งานสนับสนุนการจัดหาพัสดุ เครื่องมือ </t>
  </si>
  <si>
    <t xml:space="preserve">1.1 ตรวจสอบและกลั่นกรองข้อมูลให้ถูกต้อง และเป็นไปตามข้อบังคับ </t>
  </si>
  <si>
    <t>ขออนุมัติภายใน 5 วัน หลังจากข้อมูลครบถ้วน</t>
  </si>
  <si>
    <t>ผปง.</t>
  </si>
  <si>
    <t>เครื่องใช้</t>
  </si>
  <si>
    <t xml:space="preserve">       และ/หรือระเบียบ กฟภ.และนำเสนอขออนุมัติผู้มีอำนาจ</t>
  </si>
  <si>
    <t xml:space="preserve">2. งานขอตั้งงบประมาณทำการประจำปี </t>
  </si>
  <si>
    <t xml:space="preserve">2.1 การขอตั้งงบประมาณทำการของ กบว.(ภ2) ประจำปี </t>
  </si>
  <si>
    <t>ตามที่ กงป. กำหนด</t>
  </si>
  <si>
    <t xml:space="preserve">3. งานจัดทำงบประมาณทำการประจำปี </t>
  </si>
  <si>
    <t xml:space="preserve">3.1 บันทึกงบประมาณทำการที่ได้รับจัดสรรจาก กงป. ลงในระบบ SAP </t>
  </si>
  <si>
    <t xml:space="preserve">        พร้อมทั้งกระจายรายเดือนในแต่ละบัญชี</t>
  </si>
  <si>
    <t>4. งานร้องเรียนของลูกค้า</t>
  </si>
  <si>
    <t xml:space="preserve">4.1 ติดตามให้ กฟฉ.1-3 ตอบชี้แจงข้อร้องเรียนให้กับผู้ใช้ไฟในระบบ Project </t>
  </si>
  <si>
    <t xml:space="preserve">  รายงานภายใน 30 วัน หลังสิ้นไตรมาส</t>
  </si>
  <si>
    <t>ผลต.</t>
  </si>
  <si>
    <t>Tracking และในส่วนที่ได้รับบันทึกจาก รผก.(ภ2) พร้อมจัดทำรายงาน</t>
  </si>
  <si>
    <t>สรุปผลการดำเนินงานข้อร้องเรียนเสนอผู้บริหาร</t>
  </si>
  <si>
    <t xml:space="preserve">4.2 สรุปรายงานสถิติข้อร้องเรียนของสายงานการไฟฟ้าภาค 2  </t>
  </si>
  <si>
    <t xml:space="preserve">  รายงานภายใน 10 วัน หลังสิ้นไตรมาส</t>
  </si>
  <si>
    <t>5. งานสำรวจความพึงพอใจของลูกค้า</t>
  </si>
  <si>
    <t>5.1.1  สำรวจความพึงพอใจของลูกค้าที่มาใช้บริการของ ฝวธ.(ภ2)</t>
  </si>
  <si>
    <t>5.1.2  สรุปประมวลผลและวิเคราะห์ข้อมูลจากแบบสำรวจ</t>
  </si>
  <si>
    <t>ภายในไตรมาส 4</t>
  </si>
  <si>
    <t xml:space="preserve">5.2.1  จัดทำแบบสำรวจความพึงพอใจและความคิดเห็น ของพนักงาน ฝวธ.(ภ2) </t>
  </si>
  <si>
    <t>5.2.2  สรุปประมวลผลและวิเคราะห์ข้อมูลจากแบบสำรวจ</t>
  </si>
  <si>
    <t>6.งานสนับสนุนข้อมูลทางการตลาด</t>
  </si>
  <si>
    <t>6.1  วางข้อมูลข่าวสารด้านการตลาดของภาค 2 บน Website Intranet</t>
  </si>
  <si>
    <t xml:space="preserve">ภายใน 15  วันหลังสิ้นเดือน </t>
  </si>
  <si>
    <t>7.งานประสาน ติดตาม และรายงานผล</t>
  </si>
  <si>
    <t>7.1  จัดทำรายงานผลข้อมูลป้อนกลับจากลูกค้า</t>
  </si>
  <si>
    <t xml:space="preserve">ภายใน 30  วันหลังสิ้นไตรมาส </t>
  </si>
  <si>
    <t>ข้อมูลป้อนกลับจากลูกค้า</t>
  </si>
  <si>
    <t>2/4</t>
  </si>
  <si>
    <t>8. งานจัดทำข้อมูลเพื่อสนับสนุนการบริหาร</t>
  </si>
  <si>
    <t>8.1 จัดทำรายงานสรุปข้อมูลสำคัญของสายงานการไฟฟ้า ภาค 2</t>
  </si>
  <si>
    <t xml:space="preserve"> รายงานภายใน 45 วัน หลังสิ้นเดือน</t>
  </si>
  <si>
    <t>ผบส</t>
  </si>
  <si>
    <t>8.2 วางข้อมูลสำคัญ ภาค 2 บน Website Intranet ภาค 2</t>
  </si>
  <si>
    <t>วางข้อมูลภายใน 45 วัน หลังสิ้นเดือน</t>
  </si>
  <si>
    <t>9. งานตรวจสอบการปรับข้อมูลบน Website</t>
  </si>
  <si>
    <t>9.1 จัดทำรายงานตรวจสอบการปรับข้อมูล Website Intranet ภาค 2</t>
  </si>
  <si>
    <t xml:space="preserve"> รายงานภายใน 15 วัน หลังสิ้นไตรมาส</t>
  </si>
  <si>
    <t xml:space="preserve"> Intranet ภาค 2</t>
  </si>
  <si>
    <t>10. งานจัดทำแผนและประเมินผลด้าน</t>
  </si>
  <si>
    <t>10.1 จัดทำแผนประเมินผลด้านระบบสารสนเทศ ภาค 2</t>
  </si>
  <si>
    <t>ระบบสารสนเทศ ภาค 2</t>
  </si>
  <si>
    <t>10.2 จัดทำรายงานการประเมินผลด้านระบบสารสนเทศ ภาค 2</t>
  </si>
  <si>
    <t>11. งานติดตามข้อสั่งการของ รผก.(ภ2)</t>
  </si>
  <si>
    <t>11.1 จัดทำรายงานผลการติดตามข้อสั่งการของ รผก.(ภ2)</t>
  </si>
  <si>
    <t>รายงานภายใน 15 วันหลังสิ้นเดือน</t>
  </si>
  <si>
    <t>ผบส.</t>
  </si>
  <si>
    <t>12. งานรายงานการประชุมกอง</t>
  </si>
  <si>
    <t xml:space="preserve">12.1 จัดทำรายงานการประชุมของ กบว.(ภ2) </t>
  </si>
  <si>
    <t>รายงานภายใน 10 วัน หลังจากประชุม</t>
  </si>
  <si>
    <t>13. งานรายงานผลการดำเนินงานตาม</t>
  </si>
  <si>
    <t xml:space="preserve">13.1 จัดทำรายงานผลการดำเนินงานตามแผนปฏิบัติการของ กบว.(ภ2) </t>
  </si>
  <si>
    <t>รายงานภายใน 45 วัน หลังสิ้นไตรมาส</t>
  </si>
  <si>
    <t xml:space="preserve">แผนปฏิบัติการของ กบว.(ภ2) </t>
  </si>
  <si>
    <t>14. งานประชาสัมพันธ์หน่วยงานและ</t>
  </si>
  <si>
    <t xml:space="preserve">14.1 จัดทำวารสารรอบรั้ว ภาค 2 </t>
  </si>
  <si>
    <t>ภายใน 15 วัน หลังสิ้นไตรมาส</t>
  </si>
  <si>
    <t>ผสธ.</t>
  </si>
  <si>
    <t>ภาพลักษณ์องค์กร</t>
  </si>
  <si>
    <t>15. งานสนับสนุนกิจกรรมสังคมและสิ่งแวด</t>
  </si>
  <si>
    <t>15.1 จัดทำรายงานผลการดำเนินงานตามแผน CSR ส่วนที่เกี่ยวข้องกับ</t>
  </si>
  <si>
    <t>ล้อม (CSR)</t>
  </si>
  <si>
    <t>สายงาน ภ2</t>
  </si>
  <si>
    <t>3/4</t>
  </si>
  <si>
    <t>16. งานติดตาม ประสานงาน และรายงาน</t>
  </si>
  <si>
    <t xml:space="preserve">16.1 จัดทำรายงานผลการบริหารลูกค้ารายสำคัญตามโครงการ KAM  </t>
  </si>
  <si>
    <t>ผสธ</t>
  </si>
  <si>
    <t>ผลการบริหารลูกค้ารายสำคัญ(KAM)</t>
  </si>
  <si>
    <t>17. งานบริหารฐานข้อมูลลูกค้าด้วยระบบ</t>
  </si>
  <si>
    <t>16.1 จัดทำรายงานผลการบริหารฐานข้อมูลลูกค้าด้วยระบบสารสนเทศ</t>
  </si>
  <si>
    <t xml:space="preserve">สารสนเทศ(BIC - SAP) </t>
  </si>
  <si>
    <t>18. งานนวัตกรรม ภาค 2</t>
  </si>
  <si>
    <t>18.1 ติดตามและรายงานการขยายผลนวัตกรรมของ กฟฉ.1,2,3</t>
  </si>
  <si>
    <t>19. งานกิจกรรม QC ภาค 2</t>
  </si>
  <si>
    <t>19.1  จัดทำรายงานการติดตามผลการจัดกิจกรรม QC ของภาค 2</t>
  </si>
  <si>
    <t>ปีละ 1 ครั้ง ภายใน 30 วัน หลังสิ้นไตรมาสที่ 3</t>
  </si>
  <si>
    <t>20.  งานเยี่ยมเยือนลูกค้า</t>
  </si>
  <si>
    <t>20.1 จัดทำรายงานการเยี่ยมเยือนลูกค้าของผู้บริหาร ภาค 2</t>
  </si>
  <si>
    <t>21. งานส่งเสริมการตลาดเพื่อสร้างความ</t>
  </si>
  <si>
    <t>งานใหม่</t>
  </si>
  <si>
    <t>สัมพันธ์ที่ดีกับลูกค้า  ทั้งธุรกิจหลัก และธุรกิจ</t>
  </si>
  <si>
    <t>เสริม</t>
  </si>
  <si>
    <t>22. งานติดตาม ตรวจสอบ และวิเคราะห์</t>
  </si>
  <si>
    <t>ประสิทธิภาพของช่องทางการสื่อสารข้อมูล</t>
  </si>
  <si>
    <t>ข่าวสารทางการตลาดที่เหมาะสมให้กับลูกค้า</t>
  </si>
  <si>
    <t>ในแต่ละตลาดเป้าหมาย</t>
  </si>
  <si>
    <t>23. งานทรัพย์สิน</t>
  </si>
  <si>
    <t>26.1  ตรวจสอบควบคุมและจัดทำทะเบียนทรัพย์สินของ กจท.(ภ2)</t>
  </si>
  <si>
    <t>4/4</t>
  </si>
  <si>
    <t>24. กิจกรรม 5 ส</t>
  </si>
  <si>
    <t>27.1  จัดทำรายงานการดำเนินงานกิจกรรม 5 ส ของ กจท.(ภ2)</t>
  </si>
  <si>
    <t>25. งานสารบรรณ</t>
  </si>
  <si>
    <t>28.1  รับ - ส่งเอกสารระบบอิเล็กทรอนิกส์ระหว่าง กจท.(ภ2) กับหน่วยงาน</t>
  </si>
  <si>
    <t>ที่เกี่ยวข้อง</t>
  </si>
  <si>
    <t>26. งานเบิกค่าสวัสดิการ</t>
  </si>
  <si>
    <t>29.1  ตรวจสอบและบันทึกรายการเบิกค่าสวัสดิการ ค่าเบี้ยเลี้ยง/ที่พัก/พาหนะ</t>
  </si>
  <si>
    <t>27. งานจัดทำเงินหมุนเวียนกอง</t>
  </si>
  <si>
    <t>28. งานจัดทำข้อมูลวันลา</t>
  </si>
  <si>
    <t>- ไม่น้อยกว่าร้อยละ  4.51</t>
  </si>
  <si>
    <t>-ไม่มากกว่า 30,101 ล้านบาท</t>
  </si>
  <si>
    <t>- ไม่น้อยกว่าร้อยละ 4.51</t>
  </si>
  <si>
    <t>- ไม่น้อยกว่า 2.05 รอบ/ปี</t>
  </si>
  <si>
    <t xml:space="preserve">    - การขยายเขตการบริการไฟฟ้า</t>
  </si>
  <si>
    <t>-  ไม่น้อยกว่า 4.03  คะแนน</t>
  </si>
  <si>
    <t>-  ไม่น้อยกว่าร้อยละ  80</t>
  </si>
  <si>
    <t>29.งานจัดความเป็นระเบียบเรียบร้อยของระบบไฟฟ้าในเมือง</t>
  </si>
  <si>
    <t>29.1 จัดระเบียบสายไฟฟ้าและสายสัญญาณต่างๆ ของ กฟฟ.ชั้น 1-3</t>
  </si>
  <si>
    <t>ด้านสังคมและสิ่งแวดล้อม ของ กฟภ. ปี 2558  มาทบทวนเพื่อจัดทำ</t>
  </si>
  <si>
    <t>Service Level Agreement ที่ระบุในห่วงโซ่อุปทาน</t>
  </si>
  <si>
    <t>อย่างน้อย  2 ครั้ง/กฟฟ./ปี</t>
  </si>
  <si>
    <t>รายงานผลภายใน 45 วันหลังสิ้นไตรมาส</t>
  </si>
  <si>
    <t>ปี 2559</t>
  </si>
  <si>
    <t>ปรับปรุงกระบวนการให้บริการ ปีละ 1 ครั้ง ภายใน ธ.ค.59 ต่อ</t>
  </si>
  <si>
    <t>อนุมัติขยายผลในระดับเขต ภายในไตรมาส 2/2559</t>
  </si>
  <si>
    <t xml:space="preserve"> โดยคณะกรรมการ ภาค 2 ภายในไตรมาส 3/2559</t>
  </si>
  <si>
    <t>ไตรมาส 3/2559</t>
  </si>
  <si>
    <t>1.3 จัดทำแผนการจัดการความรู้ของ กฟข. ประจำปี 2559</t>
  </si>
  <si>
    <t>กฟภ. ประจำปี 2559</t>
  </si>
  <si>
    <t>กฟฉ.2             ภายในวันที่  30  มกราคม 2559</t>
  </si>
  <si>
    <t>ภาค 2             ภายในวันที่  15  กุมภาพันธ์ 2559</t>
  </si>
  <si>
    <t>ด้านเป้าหมายองค์กร</t>
  </si>
  <si>
    <t>8.2 มีการตรวจติดตามระบบประกันคุณภาพงานตามข้อตกลง</t>
  </si>
  <si>
    <t xml:space="preserve">8.3 การติดตามและจัดทำรายงานข้อตกลงระดับการให้บริการ </t>
  </si>
  <si>
    <t xml:space="preserve">5.1.3  แก้ไข Unbalance Load หม้อแปลง 3 เฟส ที่เกิน 20%   ทุกเครื่อง  </t>
  </si>
  <si>
    <t>ในการทำงาน ปี 2558 อย่างน้อย 1  ชิ้นงาน/กระบวนงาน  มาพิจารณาขอ</t>
  </si>
  <si>
    <t>26.3  จัดตั้งการไฟฟ้าโปร่งใส</t>
  </si>
  <si>
    <t>1. แผนควบคุมค่าใช้จ่ายในการดำเนินงาน</t>
  </si>
  <si>
    <t xml:space="preserve">ภาค 2                      </t>
  </si>
  <si>
    <t xml:space="preserve">2. แผนบริหารจัดเก็บหนี้ </t>
  </si>
  <si>
    <t>3. แผนติดตามและสรุปรายงานผลการเบิกจ่ายงบลงทุน</t>
  </si>
  <si>
    <t>3.2 พิจารณาขยายผลนวัตกรรมที่เกี่ยวกับความมั่นคงในการจ่ายไฟฟ้า</t>
  </si>
  <si>
    <t>แผน</t>
  </si>
  <si>
    <t xml:space="preserve">5.2 งานก่อสร้างปรับปรุงระบบจำหน่าย </t>
  </si>
  <si>
    <t>5.2.1 ก่อสร้างปรับปรุงเสริมหม้อแปลง (kVA.)</t>
  </si>
  <si>
    <t>กฟฉ.1</t>
  </si>
  <si>
    <t>ที่เกิดขึ้นก่อนปี 2559 ให้ได้  100%</t>
  </si>
  <si>
    <t xml:space="preserve"> ในส่วน กฟฉ.1-3 ดำเนินการงานที่เกิดขึ้นใน ปี 2559  ที่มีการ</t>
  </si>
  <si>
    <t>ให้ได้  90%</t>
  </si>
  <si>
    <t>งบโครงการ(คฟม, คฟก. และ คขก.) ในส่วน กฟฉ.1-3 ดำเนินการ</t>
  </si>
  <si>
    <t xml:space="preserve">ปี 2558 ให้ได้ 100% </t>
  </si>
  <si>
    <t xml:space="preserve">2.3 เร่งรัดการปิดงานก่อสร้างและขึ้นทรัพย์สิน งบลงทุน ( I ) </t>
  </si>
  <si>
    <t xml:space="preserve">2.4 เร่งรัดการปิดงานก่อสร้างและขึ้นทรัพย์สิน งบลงทุน ( I ) </t>
  </si>
  <si>
    <t xml:space="preserve">ปี 2558 ให้ได้ 90% </t>
  </si>
  <si>
    <t xml:space="preserve">ปี 2559 ให้ได้ 50% </t>
  </si>
  <si>
    <t xml:space="preserve">2.5 เร่งรัดการปิดงานก่อสร้างและขึ้นทรัพย์สิน งบลงทุน ( I ) </t>
  </si>
  <si>
    <t xml:space="preserve">  ณ  31 ธ.ค.2558</t>
  </si>
  <si>
    <t>รายงานผลภายใน 15 วันหลังสิ้นไตรมาส</t>
  </si>
  <si>
    <t xml:space="preserve">1.1.1 ขออนุมัติและจัดประชุมเสนอผลการดำเนินงาน ไตรมาสที่ 4 ปี 2558 </t>
  </si>
  <si>
    <t>ศฐก.4</t>
  </si>
  <si>
    <t>ปี 2561</t>
  </si>
  <si>
    <t>2.2 นำเสนอขอความเห็นชอบแผนปฏิบัติการ ปี 2561  จากผู้บริหาร</t>
  </si>
  <si>
    <t>พ.ค. - มิ.ย.59</t>
  </si>
  <si>
    <t>ส.ค. - ก.ย.59</t>
  </si>
  <si>
    <t>พ.ย. - ธ.ค.59</t>
  </si>
  <si>
    <t>ส.ค.- ต.ค.59</t>
  </si>
  <si>
    <t>30 พ.ย.59</t>
  </si>
  <si>
    <t>การไฟฟ้า  ภาค 2 ประจำปี 2560</t>
  </si>
  <si>
    <t>3.1  จัดประชุมทบทวนแผนปฏิบัติการ ปี 2560</t>
  </si>
  <si>
    <t>3.2  นำเสนอขอความเห็นชอบแผนปฏิบัติการ ปี 2560 ที่ทบทวนแล้ว</t>
  </si>
  <si>
    <t>ก.ย.-ต.ค.59</t>
  </si>
  <si>
    <t>การไฟฟ้า ภาค 2  ประจำปี 2559</t>
  </si>
  <si>
    <t>4.1 เตรียมข้อมูลแผนปฏิบัติการ ปี 2559 เพื่อนำเสนอให้ รผก.(ภ2) เห็นชอบ</t>
  </si>
  <si>
    <t>ประจำปี 2559</t>
  </si>
  <si>
    <t xml:space="preserve">5.1 เตรียมข้อมูลแผนปฏิบัติการ ปี 2559 เพื่อนำเสนอให้ อฝ.วธ.(ภ2) พิจารณา </t>
  </si>
  <si>
    <t xml:space="preserve">แผนปฏิบัติการ ฝวธ.(ภ2)  ประจำปี 2559  </t>
  </si>
  <si>
    <t xml:space="preserve">           ประจำปี 2559</t>
  </si>
  <si>
    <t>ลูกหนี้ค่ากระแสไฟฟ้าที่โอนหักเงินประกันแล้ว</t>
  </si>
  <si>
    <t>8.แผนงานสนับสนุนการใช้พลังงานอย่างมีประสิทธิภาพ</t>
  </si>
  <si>
    <t>8.1 ดำเนินการตรวจวัดและเสนอแนะการจัดการพลังงานโรงงาน</t>
  </si>
  <si>
    <t>ในภาคโรงงานอุตสาหกรรม และอาคารภาคธุรกิจ</t>
  </si>
  <si>
    <t>อุตสาหกรรม กฟข.ละ 3 ราย และอาคารธุรกิจขนาดใหญ่ กฟข.ละ 1 ราย</t>
  </si>
  <si>
    <t>S2    Standardizing สร้างมาตรฐานที่เป็นเลิศ</t>
  </si>
  <si>
    <t>S1    Strengthening เสริมสร้างความมั่นคง</t>
  </si>
  <si>
    <t>S3    Smart มุ่งสู่ความทันสมัย</t>
  </si>
  <si>
    <t>S4    Sustainable เติบโตอย่างยั่งยืน</t>
  </si>
  <si>
    <t>2. Safety Excellence มุ่งสู่ Safety Performance ที่เป็นเลิศ</t>
  </si>
  <si>
    <t>1. Service Excellence มีการบริการลูกค้าที่เป็นเลิศและครบวงจร</t>
  </si>
  <si>
    <t xml:space="preserve"> (High Performance Organization) ที่ขับเคลื่อนโดยบุคลากร</t>
  </si>
  <si>
    <t>ที่มีคุณภาพ ทำงานอย่างมีความสุข และมุ่งมั่นในการทำงาน</t>
  </si>
  <si>
    <t>มีประสิทธิภาพ</t>
  </si>
  <si>
    <t>1.Capability Building สร้าง กฟภ. ให้เป็นองค์กรที่มีขีดสมรรถนะสูง</t>
  </si>
  <si>
    <t xml:space="preserve">2. Strong Grid มุ่งเน้นการเสริมสร้างระบบไฟฟ้าให้มีความมั่นคง </t>
  </si>
  <si>
    <t>3. Renewable Energy and Energy Efficiency</t>
  </si>
  <si>
    <t xml:space="preserve"> Partnership (REEP) ส่งเสริม สนับสนุน และลงทุนด้าน</t>
  </si>
  <si>
    <t>พลังงานทดแทนและการอนุรักษ์พลังงาน</t>
  </si>
  <si>
    <t>1. PEA Standard มีมาตรฐานด้านระบบจำหน่ายไฟฟ้าที่ได้รับ</t>
  </si>
  <si>
    <t>การยอมรับในระดับภูมิภาค</t>
  </si>
  <si>
    <t>3. Operational Excellence มุ่งเน้นการเพิ่มประสิทธิภาพและ</t>
  </si>
  <si>
    <t>พัฒนากระบวนการทำงานอย่างต่อเนื่อง</t>
  </si>
  <si>
    <t xml:space="preserve">2. Grid Modernization พัฒนาระบบไฟฟ้าให้ทันสมัยเป็น </t>
  </si>
  <si>
    <t>Smart Grid</t>
  </si>
  <si>
    <t>3. Smart Organization พัฒนาระบบสารสนเทศเพิ่มประสิทธิภาพ</t>
  </si>
  <si>
    <t>การดำเนินการขององค์กร</t>
  </si>
  <si>
    <t>1. Excellence in Governance มีการกำกับดูแลกิจการที่ดี</t>
  </si>
  <si>
    <t>ตามหลักธรรมาภิบาล</t>
  </si>
  <si>
    <t xml:space="preserve">2. Towards Sustainable CSR เติบโตอย่างยั่งยืนร่วมกับชุมชน </t>
  </si>
  <si>
    <t>สังคม สิ่งแวดล้อม และเศรษฐกิจของประเทศตามหลักปรัชญา</t>
  </si>
  <si>
    <t>เศรษฐกิจพอเพียง</t>
  </si>
  <si>
    <t>3. Enhancing Human Capital ส่งเสริมการพัฒนาทุนมนุษย์</t>
  </si>
  <si>
    <t>เพื่อการพัฒนาองค์กรอย่างยั่งยืน</t>
  </si>
  <si>
    <t>C1  (CR1 และ CR2)</t>
  </si>
  <si>
    <t>I4  (OM3 (SLA))</t>
  </si>
  <si>
    <t xml:space="preserve">และสวัสดิการ ของพนักงาน </t>
  </si>
  <si>
    <t>L1(HR1)</t>
  </si>
  <si>
    <t>L3 (OC1)(ความปลอดภัย)</t>
  </si>
  <si>
    <t>L4(OC2) (CRS)</t>
  </si>
  <si>
    <t xml:space="preserve">17. โครงการ PEA  ห่วงใยใส่ทุกชีวิต </t>
  </si>
  <si>
    <t>18. โครงการ PEA  LED  เพื่อแหล่งท่องเที่ยวเชิงวัฒนธรรมไทย</t>
  </si>
  <si>
    <t>อุปกรณ์ภายในครัวเรือน โรงเรียน อาคารต่างๆ ภายในชุมชน พื้นที่ ภาค 2</t>
  </si>
  <si>
    <t xml:space="preserve">26. งานมาตรฐานความรับผิดชอบต่อสังคม  ISO 26000 </t>
  </si>
  <si>
    <t>L4(OC2) (ISO 26000)</t>
  </si>
  <si>
    <t>L4(OC2) (ความเสี่ยงควบคุมภายใน)</t>
  </si>
  <si>
    <t>31.2 ดำเนินการ ติดตามผล และจัดทำรายงานตามแผนการปรับปรุง</t>
  </si>
  <si>
    <t>การควบคุมภายใน(ตามแผน ปย.2 และรายงานผล)(ไตรมาสละ 1 ครั้ง)</t>
  </si>
  <si>
    <t xml:space="preserve">15. โครงการชุมชนปลอดภัยใช้ไฟ PEA </t>
  </si>
  <si>
    <t>จำนวนแผนงาน</t>
  </si>
  <si>
    <t>จำนวนกิจกรรม</t>
  </si>
  <si>
    <t>1. แผน  Employee Engagement</t>
  </si>
  <si>
    <t>2. แผนความปลอดภัย ด้านบุคลากร</t>
  </si>
  <si>
    <t>3. แผนการควบคุมอุบัติเหตุที่เกิดกับบุคคลภายนอก</t>
  </si>
  <si>
    <t xml:space="preserve">4. โครงการชุมชนปลอดภัยใช้ไฟ PEA </t>
  </si>
  <si>
    <t>5. โครงการปรับปรุงระบบไฟฟ้าอาคารเรียน โรงเรียนที่ห่างไกล</t>
  </si>
  <si>
    <t>กฟฟ. 1-3  อย่างน้อย กฟฟ. ละ 2  โรงเรียน ภายในไตรมาส 3</t>
  </si>
  <si>
    <t>1. โครงการส่งเสริมสุขภาพกายสำหรับพนักงานที่มีปัญหาสุขภาพ</t>
  </si>
  <si>
    <t>2. จัดอบรมโครงการส่งเสริมสุขภาพจิต</t>
  </si>
  <si>
    <t>3. จัดอบรมเทคนิคในการสื่อสาร และการสร้างบรรยากาศในการทำงาน</t>
  </si>
  <si>
    <t>4. ประกวดผู้บริหารหน่วยงานดีเด่น ด้านความปลอดภัยทุก กฟฟ. (กฟข.,กฟภ.,กฟส.,กฟย.)</t>
  </si>
  <si>
    <t>5. ประกวดด้านความปลอดภัยระดับกลุ่มงาน Hotline, ก่อสร้าง, แก้ไฟ,ยานพาหนะ</t>
  </si>
  <si>
    <t>8. ตรวจสอบมาตรฐานและปรับปรุงระบบไฟฟ้าให้กับโรงเรียนที่</t>
  </si>
  <si>
    <t xml:space="preserve">6. ตรวจสอบ, ซ่อมแซม และปรับปรุงระบบไฟฟ้าภายในโรงเรียน(อนุบาล, ประถม ฯลฯ)  </t>
  </si>
  <si>
    <t xml:space="preserve">7. นำนักศึกษาที่ได้รับการอบรมให้บริการตรวจสอบและแก้ไขอุปกรณ์ภายในครัวเรือน </t>
  </si>
  <si>
    <t>โรงเรียน อาคารต่างๆ ภายในชุมชน พื้นที่ ภาค 2</t>
  </si>
  <si>
    <t xml:space="preserve">8. แผนความปลอดภัย ด้านกระบวนการปฏิบัติงาน </t>
  </si>
  <si>
    <t xml:space="preserve">1. แผนความปลอดภัย ด้านกระบวนการปฏิบัติงาน </t>
  </si>
  <si>
    <t>2. แผนความปลอดภัย ผู้ใช้ไฟ PEA ปลอดภัย</t>
  </si>
  <si>
    <t>3. แผนงานดำเนินงานตามระบบประกันคุณภาพงานตามข้อตกลงระดับ</t>
  </si>
  <si>
    <t xml:space="preserve">   การให้บริการ (SLA)</t>
  </si>
  <si>
    <t xml:space="preserve">    ทุก กฟฟ.ที่นำระบบ SLA มาใช้ อย่างน้อย  2 ครั้ง/กฟฟ./ปี</t>
  </si>
  <si>
    <t xml:space="preserve">1. จัดทำ Safety talk ในแต่ละลักษณะงาน ได้แก่งานแก้ไฟ งานก่อสร้าง  งานบำรุงรักษา เป็นต้น </t>
  </si>
  <si>
    <t xml:space="preserve">    ทุกวันแรกของการทำงานแต่ละสัปดาห์ โดยผู้บริหาร /หัวหน้างาน / จป  ทุก กฟฟ.</t>
  </si>
  <si>
    <t>2. จัดกิจกรรมส่งเสริมความรู้เกี่ยวกับการใช้ไฟฟ้าอย่างปลอดภัยให้แก้ผู้ใช้ไฟ</t>
  </si>
  <si>
    <t xml:space="preserve">3. มีการตรวจติดตามระบบประกันคุณภาพงานตามข้อตกลงระดับการให้บริการ (QA for SLA) </t>
  </si>
  <si>
    <t>4. การติดตามและจัดทำรายงานข้อตกลงระดับการให้บริการ (QA for SLA)</t>
  </si>
  <si>
    <t>1. แผนงานการสร้างความสัมพันธ์กับลูกค้า</t>
  </si>
  <si>
    <t>2. งานความก้าวหน้าของแผนเพิ่มสมรรถนะทางด้าน  ธุรกิจการตลาดและ</t>
  </si>
  <si>
    <t xml:space="preserve">    การบริการขององค์กร</t>
  </si>
  <si>
    <t>3. แผนงานเปิดศูนย์บริการลูกค้า (PEA Shop)</t>
  </si>
  <si>
    <t>4. แผนงานสนับสนุนการใช้พลังงานอย่างมีประสิทธิภาพในภาคโรงงาน</t>
  </si>
  <si>
    <t xml:space="preserve">    อุตสาหกรรม และอาคารภาคธุรกิจ</t>
  </si>
  <si>
    <t xml:space="preserve"> 1.1 ควบคุมค่าใช้จ่ายดำเนินงานตามค่าเกณฑ์วัดของ กปง. </t>
  </si>
  <si>
    <t>วัน</t>
  </si>
  <si>
    <t>3.1 ติดตามผลการเบิกจ่ายงบลงทุน (งบลงทุน / งบโครงการ)</t>
  </si>
  <si>
    <t>ร้อยละ 50 ของจำนวนผู้ใช้ไฟที่ชำระเงินหัก</t>
  </si>
  <si>
    <t>บัญชีธนาคาร เดือน ธ.ค.58</t>
  </si>
  <si>
    <t xml:space="preserve">      2.5.1  ข้อมูลจากการสำรวจค่าเช่าพาดสาย ณ วันที่ 31 ธ.ค.2558</t>
  </si>
  <si>
    <t>2. แผนบริหารจัดเก็บหนี้ (ต่อ)</t>
  </si>
  <si>
    <t xml:space="preserve"> SAP-PS และ WMS(ZW01และ ZW02) </t>
  </si>
  <si>
    <t xml:space="preserve"> 1.2 เร่งรัดการบันทึกระยะเวลาปฏิบัติงานจริง(TIME CONFIRM) ในระบบ</t>
  </si>
  <si>
    <t xml:space="preserve"> ดำเนินการลดให้ได้ 20% ของลูกหนี้ฯ  </t>
  </si>
  <si>
    <t xml:space="preserve"> ดำเนินการให้ได้ 100 % ของค่าละเมิดฯ </t>
  </si>
  <si>
    <t>2.5 จัดเก็บลูกหนี้ค่าเช่าพาดสายสื่อสารให้ครบถ้วน 100%</t>
  </si>
  <si>
    <t xml:space="preserve">*  เป้าหมายการเบิกจ่ายร้อยละ 100 ของงบที่ได้รับจัดสรร </t>
  </si>
  <si>
    <t xml:space="preserve">งบที่ได้รับหลัง 30 มิ.ย. ไม่นำมาคิดเป็นค่าเป้าหมาย   </t>
  </si>
  <si>
    <t>ยอดเบิกจ่ายต้องเบิกจ่ายแล้วเสร็จ ไม่รวมงานที่อยู่ระหว่างดำเนินการ (PR,PO)</t>
  </si>
  <si>
    <t xml:space="preserve">4.2  เพิ่มรายได้จากธุรกิจเสริม </t>
  </si>
  <si>
    <t>2.4 จัดเก็บค่าละเมิดพาดสายสื่อสารให้ครบถ้วน</t>
  </si>
  <si>
    <t>2.3 จัดเก็บลูกหนี้ค่าสมทบพาดสายสื่อสาร ณ 31 ธ.ค. 2558 ให้ได้ 100%</t>
  </si>
  <si>
    <t>2.1 จัดเก็บลูกหนี้ค่ากระแสไฟฟ้ารวมทุกประเภท ตามที่ กกง. กำหนด</t>
  </si>
  <si>
    <t>3. แผนติดตามและสรุปรายงานผลการเบิกจ่ายงบลงทุน (ต่อ)</t>
  </si>
  <si>
    <t>3.2   ติดตามผลการเบิกจ่ายงบสำรองกรณีเร่งด่วน (งบ 20 ล้านบาท)</t>
  </si>
  <si>
    <t>ดำเนินการให้ได้ 100% ภายในไตรมาส 3</t>
  </si>
  <si>
    <t>1. แผนแม่บทบริการลูกค้าและการตลาด</t>
  </si>
  <si>
    <t>สู่ระดับปฏิบัติการ โดยกำหนดแผนงานและเป้าหมายให้สอดคล้องกับ</t>
  </si>
  <si>
    <t>แผนแม่บทบริการลูกค้าตามกลุ่มลูกค้าและตลาดเป้าหมายให้</t>
  </si>
  <si>
    <t xml:space="preserve">                                                                </t>
  </si>
  <si>
    <t xml:space="preserve"> ภายในไตรมาส 3</t>
  </si>
  <si>
    <t>ฝวธ.(ภ2)      สรุปรายงานผลภายใน 15 พ.ย. 2559</t>
  </si>
  <si>
    <t>2. แผนปรับปรุงความพึงพอใจของลูกค้า</t>
  </si>
  <si>
    <t xml:space="preserve">คณะทำงานด้านการบริการลูกค้า ทุกไตรมาส </t>
  </si>
  <si>
    <t>รายงานภายใน 15 วัน หลังสิ้นไตรมาส</t>
  </si>
  <si>
    <t>ประเมินความพึงพอใจ โดยสรุปผลสัดส่วนการกดประเมินเทียบกับ</t>
  </si>
  <si>
    <t xml:space="preserve">จำนวนคิวทั้งหมด (Smile Box) ไม่น้อยกว่าร้อยละ 50      </t>
  </si>
  <si>
    <t xml:space="preserve"> - งานขยายเขตใหม่ 500 kVA ขึ้นไป</t>
  </si>
  <si>
    <t xml:space="preserve"> - งานโครงการ (คฟม, คขก. คฟก)</t>
  </si>
  <si>
    <t>สนับสนุนลูกค้า การทำธุรกรรมที่สำคัญ พร้อมกำหนดแผนการ</t>
  </si>
  <si>
    <t xml:space="preserve">ปรับปรุงพัฒนาช่องทางการขอใช้ไฟและช่องทางผ่านสำนักงาน </t>
  </si>
  <si>
    <t xml:space="preserve">PEA,  PEA Shop  ฯลฯ     </t>
  </si>
  <si>
    <t>รายงานภายใน 15 วัน หลังสิ้นไตรมาส 4</t>
  </si>
  <si>
    <t xml:space="preserve">ปี 2559  </t>
  </si>
  <si>
    <t xml:space="preserve"> 1 ครั้ง  </t>
  </si>
  <si>
    <t>การบริการขององค์กร</t>
  </si>
  <si>
    <t>ประสิทธิภาพ (Envionment)</t>
  </si>
  <si>
    <t>โรงงานอุตสาหกรรม</t>
  </si>
  <si>
    <t>2.1 เร่งรัดการปิดงานก่อสร้างและขึ้นทรัพย์สิน งบผู้ใช้ไฟ(งบ C) ในส่วน</t>
  </si>
  <si>
    <t>กฟฉ.1-3 ดำเนินการงานที่เกิดขึ้นก่อนปี 2559 (งบผู้ใช้ไฟทุกประเภท)</t>
  </si>
  <si>
    <t xml:space="preserve">2.2(1) เร่งรัดการปิดงานก่อสร้างและขึ้นทรัพย์สิน งบผู้ใช้ไฟ (งบ C ) </t>
  </si>
  <si>
    <t>ในส่วน กฟฉ.1-3 ดำเนินการงานที่เกิดขึ้นใน ปี 2559  ที่มีการ</t>
  </si>
  <si>
    <t>เปิดงานแล้วภายในไตรมาส 1-2 (งบผู้ใช้ไฟทุกประเภท)</t>
  </si>
  <si>
    <t>ปี 2559 ที่มีการเปิดงานแล้วภายในไตรมาส 1-2</t>
  </si>
  <si>
    <t>(ใช้ฐานไตรมาส 1-2)</t>
  </si>
  <si>
    <t xml:space="preserve">2.2(2) เร่งรัดการปิดงานก่อสร้างและขึ้นทรัพย์สิน งบผู้ใช้ไฟ (งบ C ) </t>
  </si>
  <si>
    <t>เปิดงานแล้วภายในไตรมาส 3-4 (งบผู้ใช้ไฟทุกประเภท)</t>
  </si>
  <si>
    <t xml:space="preserve">จำนวนงานการปิดงานได้สำหรับงานที่เกิดขึ้นใน </t>
  </si>
  <si>
    <t>ปี 2559 ที่มีการเปิดงานแล้วภายในไตรมาส 3-4</t>
  </si>
  <si>
    <t>ให้ได้  30%</t>
  </si>
  <si>
    <t>(ใช้ฐานไตรมาส 3-4)</t>
  </si>
  <si>
    <t>งานที่เกิดขึ้นก่อน ปี 2558</t>
  </si>
  <si>
    <t>งานที่เกิดขึ้นใน ปี 2558</t>
  </si>
  <si>
    <t>งานที่เกิดขึ้นใน ปี 2559</t>
  </si>
  <si>
    <t>4.2  ตรวจสอบเครื่องวัด(มิเตอร์)ให้แสดงค่าเที่ยงตรงทุก 3 ปี</t>
  </si>
  <si>
    <t>ของมิเตอร์ประเภทบ้านอยู่อาศัย</t>
  </si>
  <si>
    <t>4.3 ตรวจสอบมิเตอร์ 0 หน่วย และหน่วยเท่ากัน 3 เดือน (รหัส 88,89)</t>
  </si>
  <si>
    <t xml:space="preserve"> - มิเตอร์ไฟทางหลวง</t>
  </si>
  <si>
    <t xml:space="preserve"> - มิเตอร์ไฟสาธารณะหน่วยงานท้องถิ่น</t>
  </si>
  <si>
    <t xml:space="preserve"> - ไฟสาธารณะต่อตรง (ตรวจนับจำนวนดวงโคมต่อตรงปีละ 1 ครั้ง)</t>
  </si>
  <si>
    <t xml:space="preserve"> AMR ) ปีละ 1 ครั้ง (สถานะสิ้นปี 58 ตามจำนวนที่ติดตั้ง)</t>
  </si>
  <si>
    <t>(ไม่รวมมิเตอร์ AMR) (สถานะสิ้นปี 58  ตามจำนวนที่ติดตั้ง)</t>
  </si>
  <si>
    <t xml:space="preserve">  ที่ตรวจพบ (ให้รายงานผลจำนวนหม้อแปลงที่ดำเนินการทุกไตรมาส)</t>
  </si>
  <si>
    <t>5.2.2    ก่อสร้างปรับปรุง/เสริมระบบจำหน่ายแรงสูงทุกโครงการ</t>
  </si>
  <si>
    <t>5.2.3    ก่อสร้างปรับปรุง/เสริมระบบจำหน่ายแรงต่ำ</t>
  </si>
  <si>
    <t xml:space="preserve">   OM3 พัฒนาการบริหารจัดการสายโซ่อุปทาน</t>
  </si>
  <si>
    <t>กฟภ.  กฟฉ.1 - 3 อย่างน้อย กฟข. ละ  1  กระบวนการ</t>
  </si>
  <si>
    <t>ร้อยละ 85 ของจำนวนลูกค้าที่มาใช้บริการ</t>
  </si>
  <si>
    <t xml:space="preserve">ไตรมาส 3 (จัดทำคู่มือกระบวนการหลักอย่างน้อย </t>
  </si>
  <si>
    <t xml:space="preserve"> 2 ระบบ (GIS เฟส 2 , TFM) ให้มี PEA No.  ถูกต้องตรงกัน </t>
  </si>
  <si>
    <t xml:space="preserve"> ข้อมูลของ GIS เฟส 2 เมื่อเปรียบเทียบกับ  </t>
  </si>
  <si>
    <t xml:space="preserve"> ระบบ SCADA  </t>
  </si>
  <si>
    <t>TAMS ให้ได้  25% ของจำนวนเสาไฟฟ้าทั้งหมดที่มีสายสื่อสาร</t>
  </si>
  <si>
    <t>ให้เสร็จสิ้นภายใน 31 ธ.ค. 2559 ให้ครบถ้วนทุกต้น</t>
  </si>
  <si>
    <t xml:space="preserve"> : RCD</t>
  </si>
  <si>
    <t>ประชาชนรับรู้เกี่ยวกับการติดตั้ง RCD</t>
  </si>
  <si>
    <t>ฝวธ (ภ2)</t>
  </si>
  <si>
    <t>ดำเนินการได้ 100% ของแผนงาน</t>
  </si>
  <si>
    <t>ครั้ง และ 1 แผนงาน</t>
  </si>
  <si>
    <t xml:space="preserve"> -  ไม่น้อยกว่าระดับ 5</t>
  </si>
  <si>
    <r>
      <t xml:space="preserve">การกำกับดูแลกิจการที่ดี (CG) ตามมาตรฐาน OECD </t>
    </r>
    <r>
      <rPr>
        <b/>
        <sz val="16"/>
        <color rgb="FFFF0000"/>
        <rFont val="Wingdings"/>
        <charset val="2"/>
      </rPr>
      <t>µ</t>
    </r>
  </si>
  <si>
    <t>ความเสี่ยงภาค 2 ปี 2559 (ไตรมาสละ 1 ครั้ง)</t>
  </si>
  <si>
    <t>กฟย. 4 แห่ง) และสรุปรายงาน รผก.(ภ2) ภายใน 20 วัน</t>
  </si>
  <si>
    <t>ตามเกณฑ์วัด SEPA  ปี 2559 หมวด 1-6</t>
  </si>
  <si>
    <t>- ไม่มากกว่า  -5,559   ล้านบาท</t>
  </si>
  <si>
    <t xml:space="preserve">สายงานการไฟฟ้า ภาค 2  </t>
  </si>
  <si>
    <t xml:space="preserve"> - ค่ากำไรทางเศรษฐศาสตร์ (Economic Profit: EP)</t>
  </si>
  <si>
    <r>
      <t xml:space="preserve"> - อัตราผลตอบแทนต่อสินทรัพย์รวม (ROA)</t>
    </r>
    <r>
      <rPr>
        <b/>
        <sz val="16"/>
        <color rgb="FFFF0000"/>
        <rFont val="Wingdings"/>
        <charset val="2"/>
      </rPr>
      <t>µ</t>
    </r>
  </si>
  <si>
    <r>
      <t xml:space="preserve">        กลุ่มบ้านอยู่อาศัย</t>
    </r>
    <r>
      <rPr>
        <b/>
        <sz val="16"/>
        <color indexed="10"/>
        <rFont val="Wingdings"/>
        <charset val="2"/>
      </rPr>
      <t>µ</t>
    </r>
  </si>
  <si>
    <r>
      <t xml:space="preserve">        กลุ่มพาณิชย์</t>
    </r>
    <r>
      <rPr>
        <b/>
        <sz val="16"/>
        <color indexed="10"/>
        <rFont val="Wingdings"/>
        <charset val="2"/>
      </rPr>
      <t>µ</t>
    </r>
  </si>
  <si>
    <r>
      <t xml:space="preserve">        กลุ่มอุตสาหกรรม</t>
    </r>
    <r>
      <rPr>
        <b/>
        <sz val="16"/>
        <color indexed="10"/>
        <rFont val="Wingdings"/>
        <charset val="2"/>
      </rPr>
      <t>µ</t>
    </r>
  </si>
  <si>
    <r>
      <t xml:space="preserve">        กลุ่มอื่นๆ</t>
    </r>
    <r>
      <rPr>
        <b/>
        <sz val="16"/>
        <color indexed="10"/>
        <rFont val="Wingdings"/>
        <charset val="2"/>
      </rPr>
      <t>µ</t>
    </r>
  </si>
  <si>
    <t>- การพัฒนาองค์ความรู้และสร้างนวัตกรรม</t>
  </si>
  <si>
    <r>
      <t>- ความผูกพันของพนักงานที่มีต่อองค์กร</t>
    </r>
    <r>
      <rPr>
        <b/>
        <sz val="16"/>
        <color indexed="10"/>
        <rFont val="Wingdings"/>
        <charset val="2"/>
      </rPr>
      <t>µ</t>
    </r>
  </si>
  <si>
    <t>1. แผนส่งเสริมวัฒนธรรมองค์กร (ต่อ)</t>
  </si>
  <si>
    <t>2. แผน  Employee Engagement (ต่อ)</t>
  </si>
  <si>
    <t>3.1  จัดทำแผนการฝึกอบรมของ กฟข. ประจำปี 2559 ให้แล้วเสร็จใน</t>
  </si>
  <si>
    <t>ไตรมาสที่ 1 และดำเนินการฝึกอบรมให้แล้วเสร็จในไตรมาส 3</t>
  </si>
  <si>
    <t xml:space="preserve">4.1 ประเมินขีดความสามารถ (Core competency) ของพนักงานทุกคน </t>
  </si>
  <si>
    <t>และจัดทำแผนฝึกอบรมประจำปี 2560 ให้แล้วเสร็จในไตรมาส 4/2559</t>
  </si>
  <si>
    <t>กิจการที่ดี คุณธรรม จริยธรรม ในการปฏิบัติงานและสรุปรายงานผลให้</t>
  </si>
  <si>
    <t xml:space="preserve"> ฝวธ.(ภ2) ภายใน 10 วันหลังสิ้นไตรมาส</t>
  </si>
  <si>
    <t>ชุมชน</t>
  </si>
  <si>
    <t>กฟฉ.1     จำนวน</t>
  </si>
  <si>
    <t>กฟฉ.2     จำนวน</t>
  </si>
  <si>
    <t>กฟฉ.3     จำนวน</t>
  </si>
  <si>
    <t>ภาค 2     จำนวน</t>
  </si>
  <si>
    <t>ดำเนินการจำนวน 3 แห่งได้แก่</t>
  </si>
  <si>
    <r>
      <t xml:space="preserve">หมวด 1 - 6 </t>
    </r>
    <r>
      <rPr>
        <b/>
        <sz val="16"/>
        <color rgb="FFFF0000"/>
        <rFont val="Wingdings"/>
        <charset val="2"/>
      </rPr>
      <t>µ</t>
    </r>
  </si>
  <si>
    <r>
      <t>- ความสำเร็จในการดำเนินงานตามแผนแม่บท CSR</t>
    </r>
    <r>
      <rPr>
        <b/>
        <sz val="16"/>
        <color rgb="FFFF0000"/>
        <rFont val="Wingdings"/>
        <charset val="2"/>
      </rPr>
      <t>µ</t>
    </r>
  </si>
  <si>
    <r>
      <t xml:space="preserve">ความรับผิดชอบต่อสังคม ISO 26000 </t>
    </r>
    <r>
      <rPr>
        <b/>
        <sz val="16"/>
        <color rgb="FFFF0000"/>
        <rFont val="Wingdings"/>
        <charset val="2"/>
      </rPr>
      <t>µ</t>
    </r>
  </si>
  <si>
    <r>
      <t>คอร์รัปชั่น</t>
    </r>
    <r>
      <rPr>
        <b/>
        <sz val="16"/>
        <color rgb="FFFF0000"/>
        <rFont val="Wingdings"/>
        <charset val="2"/>
      </rPr>
      <t>µ</t>
    </r>
  </si>
  <si>
    <r>
      <t>(Core Competency) และเหมาะสมกับตำแหน่ง</t>
    </r>
    <r>
      <rPr>
        <b/>
        <sz val="16"/>
        <color indexed="10"/>
        <rFont val="Wingdings"/>
        <charset val="2"/>
      </rPr>
      <t>µ</t>
    </r>
  </si>
  <si>
    <r>
      <t>การบริหารบุคลากร ทั้งด้านการเงินและกายภาพ</t>
    </r>
    <r>
      <rPr>
        <b/>
        <sz val="16"/>
        <color indexed="10"/>
        <rFont val="Wingdings"/>
        <charset val="2"/>
      </rPr>
      <t>µ</t>
    </r>
  </si>
  <si>
    <t xml:space="preserve">4.4 ตรวจสอบมิเตอร์กลุ่มเสี่ยงละเมิดการใช้ไฟทุกเครื่อง </t>
  </si>
  <si>
    <t>4.5 ตรวจสอบไฟสาธารณะทุกเครื่อง (จำนวนมิเตอร์ติดตั้งของปีก่อน)</t>
  </si>
  <si>
    <t>4.6 ปรับปรุงมิเตอร์คว่ำเอียง (ทุกเครื่องที่ตรวจพบ)</t>
  </si>
  <si>
    <t>4.7 ตรวจสอบมิเตอร์แบ่งแดนระหว่างเขต และระหว่าง กฟฟ. ปีละ 1 ครั้ง</t>
  </si>
  <si>
    <t>4.8 ตรวจสอบมิเตอร์จุดรับซื้อ VSPP ทุกเครื่อง  ปีละ 1 ครั้ง</t>
  </si>
  <si>
    <t>4.9 ตรวจสอบความเที่ยงตรง มิเตอร์ AMR ที่หน้างาน ทุกเครื่อง</t>
  </si>
  <si>
    <t>4.10 ตรวจสอบ และแก้ไข  ความผิดปกติของมิเตอร์ AMR  ทุกเครื่อง</t>
  </si>
  <si>
    <t>4.11 ตรวจสอบมิเตอร์แรงสูงประกอบ CT , VT ทุกเครื่อง (ไม่รวมมิเตอร์</t>
  </si>
  <si>
    <t xml:space="preserve">4.12 ตรวจสอบมิเตอร์แรงต่ำประกอบ CT ทุกเครื่อง  ปีละ 1 ครั้ง </t>
  </si>
  <si>
    <t>4.13 สับเปลี่ยนมิเตอร์ชำรุดทุกเครื่อง และบันทึกข้อมูล เข้า</t>
  </si>
  <si>
    <t>4.14 ปรับปรุงหน่วยการใช้ไฟกรณีที่ตรวจพบหน่วยการใช้ไฟผิดปกติ/</t>
  </si>
  <si>
    <t>13.1 สำรวจสายสื่อสารที่พาดอยู่บนเสาไฟฟ้าและนำเข้าระบบ</t>
  </si>
  <si>
    <t>13.2 สำรวจการพาดสายสื่อสารโทรคมนาคม ประจำปี 2560</t>
  </si>
  <si>
    <t>14. รณรงค์ติดตั้งเครื่องตัดไฟรั่ว Residual Current Device</t>
  </si>
  <si>
    <t>14.1 จัดทำแผนงานเกี่ยวกับการสื่อประชาสัมพันธ์ในการรณรงค์ให้</t>
  </si>
  <si>
    <t>(SEPA หมวด 5)</t>
  </si>
  <si>
    <t xml:space="preserve">     ( SEPA  หมวด 1-6)</t>
  </si>
  <si>
    <t xml:space="preserve">(SEPA หมวด 6)   </t>
  </si>
  <si>
    <t>13. นำสายสื่อสารลงในระบบ TAMS</t>
  </si>
  <si>
    <t xml:space="preserve">ตกลงระดับการให้บริการ (SLA) </t>
  </si>
  <si>
    <t>ครบถ้วนทุกหน่วยงาน (ครั้ง)</t>
  </si>
  <si>
    <t>โคม</t>
  </si>
  <si>
    <t>Feeder</t>
  </si>
  <si>
    <t>2.2  เร่งรัดลดลูกหนี้ค่ากระแสไฟฟ้าที่โอนหักเงินประกันแล้ว</t>
  </si>
  <si>
    <t>ให้ได้ 20% ของลูกหนี้ฯ (บัญชี 121) ณ 31 ธ.ค.2558</t>
  </si>
  <si>
    <t>ฝวธ.(ภ2)      สรุปรายงานผลภายใน 30 วัน หลังสิ้นไตรมาส 1</t>
  </si>
  <si>
    <t>ฝวธ.(ภ2) สรุปรายงานผลภายใน 30 วันหลังสิ้นไตรมาส 1</t>
  </si>
  <si>
    <t>กระบวนงานแก้กระแสไฟฟ้าขัดข้อง (P2) ของ กฟฟ. นำร่อง</t>
  </si>
  <si>
    <t xml:space="preserve">      2.5.2  จัดเก็บลูกหนี้ค่าเช่าพาดสายที่เพิ่มขึ้นในระหว่างปี 2559  </t>
  </si>
  <si>
    <t>ฝวธ.(ภ2)    สรุปรายงานผลภายใน 30 วันหลังสิ้น ธ.ค. 2559</t>
  </si>
  <si>
    <t>ฝวธ.(ภ2)   รายงานภายใน  10  วัน หลังสิ้นไตรมาส</t>
  </si>
  <si>
    <t>20 วัน หลังสิ้นไตรมาส</t>
  </si>
  <si>
    <t>ตกลงระดับการให้บริการ (SLA) (ต่อ)</t>
  </si>
  <si>
    <t>นวัตกรรม</t>
  </si>
  <si>
    <t xml:space="preserve">โคม    </t>
  </si>
  <si>
    <t xml:space="preserve">13. งบประมาณ </t>
  </si>
  <si>
    <t>สถานที่</t>
  </si>
  <si>
    <t>ช่วงเวลา</t>
  </si>
  <si>
    <t>หน่วยงาน</t>
  </si>
  <si>
    <t>(หน่วย : ล้านบาท)</t>
  </si>
  <si>
    <t>หลัก</t>
  </si>
  <si>
    <t>(1) งบทำการ</t>
  </si>
  <si>
    <t>(2) งบลงทุน</t>
  </si>
  <si>
    <t>ไตรมาส 1-4</t>
  </si>
  <si>
    <t>กฟฉ.1-2-3</t>
  </si>
  <si>
    <t>ในสังกัด</t>
  </si>
  <si>
    <t>ไตรมาส 3-4</t>
  </si>
  <si>
    <t>ไตรมาส 1</t>
  </si>
  <si>
    <t>ไตรมาส 4</t>
  </si>
  <si>
    <t>(1)งบทำการ</t>
  </si>
  <si>
    <t>(2)งบลงทุน</t>
  </si>
  <si>
    <t>ไตรมาส 1-3</t>
  </si>
  <si>
    <t>ไตรมาส 3</t>
  </si>
  <si>
    <t>ฝวธ.(ภ2) ตามที่ กฟภ. กำหนด</t>
  </si>
  <si>
    <t>ไตรมาส 1-2</t>
  </si>
  <si>
    <t>(ไม่น้อยกว่า  8.5 %   ของเงินเดือนรวมในหน่วยงาน)</t>
  </si>
  <si>
    <t>จำนวนงานการปิดงานได้สำหรับงาน</t>
  </si>
  <si>
    <t>จำนวนงานการปิดงานได้สำหรับงานที่เกิดขึ้นก่อน</t>
  </si>
  <si>
    <t>จำนวนงานการปิดงานได้สำหรับงานที่เกิดขึ้นใน</t>
  </si>
  <si>
    <t xml:space="preserve">3.1  ดำเนินการลดจำนวนครั้งการทำงาน T/L ของเซอร์กิตเบรกเกอร์ </t>
  </si>
  <si>
    <t>(การมีส่วนร่วมและพัฒนาชุมชน) อย่างน้อย  1 ครั้ง พร้อมทั้งถ่ายทอด</t>
  </si>
  <si>
    <t>ที่เกี่ยวข้องให้กับผู้ส่งมอบ/คู่ค้า/ลูกค้า/ชุมชนที่สำคัญของสายงาน อย่างน้อย 1 ครั้ง</t>
  </si>
  <si>
    <t>ให้กับผู้ส่งมอบ/คู่ค้า/ลูกค้า/ชุมชนที่สำคัญของสายงาน อย่างน้อย 1 ครั้ง</t>
  </si>
  <si>
    <t>ระหว่างสายงานและผู้ส่งมอบ/คู่ค้า/ลูกค้า/ชุมชนที่สำคัญของสายงาน</t>
  </si>
  <si>
    <t>และสอดคล้องกับความต้องการ/ความคาดหวังของผู้ส่งมอบ/คู่ค้า/ลูกค้า/</t>
  </si>
  <si>
    <t>ชุมชนที่สำคัญ ลงใน BSC/แผนปฏิบัติการ/งาน/กิจกรรม ของสายงาน</t>
  </si>
  <si>
    <t>(SEPA  หมวด 2)</t>
  </si>
  <si>
    <t xml:space="preserve">/ชุมชนที่สำคัญของสายงาน อย่างน้อย 1 ครั้ง (สำเนาแจ้งกำหนดการวันประชุมฯให้ </t>
  </si>
  <si>
    <t>กฟฉ.1      รายงานภายใน  10  วัน หลังสิ้นไตรมาส</t>
  </si>
  <si>
    <t>กฟฉ.2      รายงานภายใน  10  วัน หลังสิ้นไตรมาส</t>
  </si>
  <si>
    <t>กฟฉ.3      รายงานภายใน  10  วัน หลังสิ้นไตรมาส</t>
  </si>
  <si>
    <t>ภาค 2       รายงานภายใน  20  วัน หลังสิ้นไตรมาส</t>
  </si>
  <si>
    <t>ไม่น้อยกว่า ร้อยละ 85</t>
  </si>
  <si>
    <t>ไม่น้อยกว่า ร้อยละ 85.60</t>
  </si>
  <si>
    <t>ไม่น้อยกว่า ร้อยละ 82.60</t>
  </si>
  <si>
    <t>ไม่น้อยกว่า ร้อยละ 86.00</t>
  </si>
  <si>
    <t>ไม่น้อยกว่า ร้อยละ 85.40</t>
  </si>
  <si>
    <t>- ไม่มากกว่า  5.34  ครั้ง/ราย/ปี</t>
  </si>
  <si>
    <t>- ไม่มากกว่า 161.96  นาที/ราย/ปี</t>
  </si>
  <si>
    <t>- ไม่มากกว่า  1.827  ครั้ง/ราย/ปี</t>
  </si>
  <si>
    <t>- ไม่มากกว่า 25.590  นาที/ราย/ปี</t>
  </si>
  <si>
    <t>- ไม่น้อยกว่า 10,181  ครัวเรือน</t>
  </si>
  <si>
    <t xml:space="preserve"> - คะแนนประเมินตามเกณฑ์ SEPA หมวด 2</t>
  </si>
  <si>
    <t xml:space="preserve">   ของสายงานฯ</t>
  </si>
  <si>
    <t>แม่นยำ ถูกต้องและเชื่อถือได้ ทันกาล ปลอดภัยและเป็นความลับ และ</t>
  </si>
  <si>
    <t xml:space="preserve">มีความพร้อมใช้งาน และรายงานผลตามแบบฟอร์มที่คณะทำงาน </t>
  </si>
  <si>
    <t xml:space="preserve">SEPA องค์กรกำหนด ส่งให้ ฝวธ.(ภ.2) ภายในไตรมาส 3  </t>
  </si>
  <si>
    <t>จำนวน 5 กิจกรรม ดังนี้</t>
  </si>
  <si>
    <t>กิจกรรมที่ 1 : กำหนดข้อมูลที่สำคัญ และความต้องการของผู้มีส่วนได้ส่วนเสียของเขต</t>
  </si>
  <si>
    <t xml:space="preserve">กิจกรรมที่ 2 : กำหนดกระบวนการ พร้อมทั้งตัวชี้วัด  และแนวทางการประเมินประสิทธิภาพ/ประสิทธิผล ของกระบวนการ </t>
  </si>
  <si>
    <t>กิจกรรมที่ 3 : อนุมัติกระบวนการ และนำกระบวนการออกใช้</t>
  </si>
  <si>
    <t xml:space="preserve">กิจกรรมที่ 4 : ติดตามผลการดำเนินงานตามตัวชี้วัดได้ตามรอบเวลาที่กำหนด </t>
  </si>
  <si>
    <t>กิจกรรมที่ 5 : ประเมินประสิทธิภาพ/ประสิทธิผลของกระบวนการ และนำผลการประเมินมาใช้ปรับปรุงกระบวนการ</t>
  </si>
  <si>
    <t>รายงานผลภายในไตรมาส 3</t>
  </si>
  <si>
    <t>ไตรมาส 3, 4</t>
  </si>
  <si>
    <t>แบบฟอร์มที่คณะทำงาน SEPA องค์กรกำหนด ส่งให้ ฝวธ.(ภ.2) ภายใน</t>
  </si>
  <si>
    <t>ไตรมาส 3,4 รวม 2 ครั้ง จำนวน 5 กิจกรรม ดังนี้</t>
  </si>
  <si>
    <t>กิจกรรมที่ 1 : มีการแต่งตั้งคณะกรรมการหรือคณะทำงานจัดการความรู้ของ สายงาน/เขต พร้อมระบุองค์ความรู้ที่สำคัญของ</t>
  </si>
  <si>
    <t>ทุกหน่วยงานในสายงาน /เขตระดับฝ่าย (3 ฝ่าย) และหน่วยงานที่เทียบเท่าฝ่าย (กฟฟ ชั้น 1)</t>
  </si>
  <si>
    <t xml:space="preserve">กิจกรรมที่ 2 : มีการรวบรวมองค์ความรู้ตามที่ระบุในข้อ 1 ของทุกหน่วยงานในสายงาน /เขตระดับฝ่าย (3 ฝ่าย) </t>
  </si>
  <si>
    <t>และหน่วยงานที่เทียบเท่าฝ่าย (กฟฟ ชั้น 1) และดำเนินการตรวจสอบความถูกต้อง พร้อมเผยแพร่ในระบบ KMS แล้วเสร็จภายใน พ.ย.2559</t>
  </si>
  <si>
    <t>กิจกรรมที่ 3 : มีการประเมินการจัดการความรู้ เพื่อทบทวนแนวทางการจัดการความรู้ของสายงาน ภายใน ธ.ค. 2559  (กพค.เป็นผู้จัด)</t>
  </si>
  <si>
    <t>กิจกรรมที่ 4 : มีการใช้ประโยชน์จากองค์ความรู้ที่ได้ดำเนินการจัดการความรู้ ภายใน พ.ย. 2559</t>
  </si>
  <si>
    <t>กิจกรรมที่ 5 : พนักงานมีส่วนร่วมในกิจกรรมจัดการความรู้ขององค์กร ไม่น้อยกว่าร้อยละ 70</t>
  </si>
  <si>
    <t>รายงานผลภายในไตรมาส 3, 4</t>
  </si>
  <si>
    <t xml:space="preserve"> - คะแนนประเมินตามเกณฑ์ SEPA หมวด 4</t>
  </si>
  <si>
    <t>1  ครั้ง</t>
  </si>
  <si>
    <t xml:space="preserve">2.1 สรุปและวิเคราะห์ข้อมูลเสียงของลูกค้า (ความต้องการ ความ </t>
  </si>
  <si>
    <t>คาดหวัง ความพึงพอใจ ความไม่พึงพอใจ) ปี 2558 แต่ละช่องทาง</t>
  </si>
  <si>
    <t>เพื่อไปปรับปรุงกระบวนการทำงาน</t>
  </si>
  <si>
    <t xml:space="preserve"> - รายงานผลการสานเสวนาที่เกี่ยวกับลูกค้า (VOC-04-003)</t>
  </si>
  <si>
    <t xml:space="preserve"> - ข้อเสนอแนะจาก 1129 Call Center (VOC-06-001)</t>
  </si>
  <si>
    <t xml:space="preserve">2.2 สรุปและวิเคราะห์ข้อมูลเสียงของลูกค้าและกลุ่ม (ความต้องการ </t>
  </si>
  <si>
    <t>ความคาดหวัง ความพึงพอใจ ความไม่พึงพอใจ) ปี 2559 แต่ละช่องทาง</t>
  </si>
  <si>
    <t>2.2.1 ข้อมูลป้อนกลับจากลูกค้า (VOC-03-005)</t>
  </si>
  <si>
    <t>2.2.2 รายงานผลการสานเสวนาที่เกี่ยวกับลูกค้า (VOC-04-003)</t>
  </si>
  <si>
    <t>2.2.3 ข้อเสนอแนะจาก 1129 Call Center (VOC-06-001)</t>
  </si>
  <si>
    <t xml:space="preserve">ฝวธ.(ภ2)      สรุปรายงานผลภายใน 30 วัน หลังสิ้นไตรมาส </t>
  </si>
  <si>
    <t xml:space="preserve">2.2.4 ข้อมูลลูกค้าจากกิจกรรมสร้างความสัมพันธ์กับลูกค้า </t>
  </si>
  <si>
    <t>(VOC-CRM-001)</t>
  </si>
  <si>
    <t xml:space="preserve"> - การบริหารลูกค้ารายสำคัญ</t>
  </si>
  <si>
    <t xml:space="preserve"> - การเยี่ยมเยือนลูกค้า</t>
  </si>
  <si>
    <t xml:space="preserve"> - การสัมมนาลูกค้ารายใหญ่</t>
  </si>
  <si>
    <t xml:space="preserve">3. แผนงานการบริหาร CRM  โดยการรับฟังเสียงของลูกค้า </t>
  </si>
  <si>
    <t>3.1  สุ่มสอบถามลูกค้าโดยวิธีโทรศัพท์ ดังนี้</t>
  </si>
  <si>
    <t>หลังรับบริการ</t>
  </si>
  <si>
    <t>3.2 สรุปรายงานสถิติ วิเคราะห์ความพึงพอใจ/ข้อคิดเห็น/ความ</t>
  </si>
  <si>
    <t>ต้องการ/ข้อเสนอแนะ จากการสำรวจข้อมูลป้อนกลับจากลูกค้าให้</t>
  </si>
  <si>
    <t>3.3 สรุปรายงานสถิติ วิเคราะห์ความพึงพอใจ/ข้อคิดเห็น/ความ</t>
  </si>
  <si>
    <t>ต้องการ/ข้อเสนอแนะ จากการสำรวจความพึงพอใจผ่านระบบกล่อง</t>
  </si>
  <si>
    <t>ประเมินความพึงพอใจ (Smile Box) ทุกไตรมาส</t>
  </si>
  <si>
    <t>3.4 เพิ่มจำนวนลูกค้าประเมินความพึงพอใจผ่านระบบกล่อง</t>
  </si>
  <si>
    <t>4. แผนงานการประเมินประสิทธิภาพการส่งจ่ายระบบไฟฟ้า</t>
  </si>
  <si>
    <t>4.1 รวบรวมและสรุปข้อมูลการประเมินประสิทธิภาพการส่งจ่าย</t>
  </si>
  <si>
    <t>4.2 รวบรวมและสรุปข้อมูลการประเมินประสิทธิภาพการส่งจ่าย</t>
  </si>
  <si>
    <t xml:space="preserve"> - รายงานโหลดสูงสุด (แยกตามสถานี)</t>
  </si>
  <si>
    <t>5. แผนงานพัฒนาช่องทางการให้บริการลูกค้า</t>
  </si>
  <si>
    <t>5.1 วิเคราะห์ความต้องการสนับสนุนของลูกค้า และดำเนินการ</t>
  </si>
  <si>
    <t>5.2  ดำเนินการเปิดศูนย์บริการลูกค้า (PEA Shop) ตามแผนงาน</t>
  </si>
  <si>
    <t>6. แผนงานสร้างความสัมพันธ์กับลูกค้า</t>
  </si>
  <si>
    <t xml:space="preserve">6.1  เยี่ยมเยียนลูกค้า high value และ/หรือลูกค้ารายสำคัญอื่น </t>
  </si>
  <si>
    <t>6. แผนงานสร้างความสัมพันธ์กับลูกค้า   (ต่อ)</t>
  </si>
  <si>
    <t>6.2 เยี่ยมเยือนลูกค้ารายสำคัญโดยผู้บริหารระดับสูง/หรือผู้แทนของ</t>
  </si>
  <si>
    <t>หน่วยงาน (รผก.(ภ2), อข.ฉ.1-3, ผจก.) พร้อมสรุปรายงานความ</t>
  </si>
  <si>
    <t>ต้องการและแนวทางแก้ไข</t>
  </si>
  <si>
    <t xml:space="preserve">รผก.(ภ2)       </t>
  </si>
  <si>
    <t>1   ราย/ไตรมาส</t>
  </si>
  <si>
    <t xml:space="preserve">กฟฉ.1 (อข., ผจก., กฟฟ.1-3)       </t>
  </si>
  <si>
    <t>93   ราย/ไตรมาส</t>
  </si>
  <si>
    <t xml:space="preserve">กฟฉ.2 (อข., ผจก., กฟฟ.1-3)       </t>
  </si>
  <si>
    <t>87   ราย/ไตรมาส</t>
  </si>
  <si>
    <t xml:space="preserve">กฟฉ.3 (อข., ผจก., กฟฟ.1-3)       </t>
  </si>
  <si>
    <t xml:space="preserve">ภาค 2 (อข., ผจก., กฟฟ.1-3)       </t>
  </si>
  <si>
    <t>268 ราย/ไตรมาส</t>
  </si>
  <si>
    <t>6.3 พนักงาน KAM สรุปวิเคราะห์ปัญหา/ความต้องการ ลูกค้า</t>
  </si>
  <si>
    <t xml:space="preserve"> BIC-SAP (บันทึกข้อมูลทุกรายที่เข้าเยี่ยมตามข้อ 6.1 ) ไตรมาสละ</t>
  </si>
  <si>
    <t xml:space="preserve">6.4 จัดสัมมนาลูกค้ากลุ่มอุตสาหกรรม และกลุ่มพาณิชย์ </t>
  </si>
  <si>
    <t xml:space="preserve">7. แผนงานเพิ่มสมรรถนะทางด้านธุรกิจการตลาดและ  </t>
  </si>
  <si>
    <t>7.1  การบริการเสริมโดยไม่คิดค่าใช้จ่ายให้กับลูกค้า</t>
  </si>
  <si>
    <t xml:space="preserve">7.2 ดำเนินการขยายผลการลงทะเบียนขอใช้บริการ SMS </t>
  </si>
  <si>
    <t>7.3 สรุปรายงานการสนับสนุนลูกค้ารายใหม่ตามข้อมูล BOI/หน่วยงาน</t>
  </si>
  <si>
    <t>ท้องถิ่น/แหล่งข้อมูลอื่นๆ</t>
  </si>
  <si>
    <t>8.แผนงานส่งเสริมและสนับสนุนการใช้พลังงานอย่างมี</t>
  </si>
  <si>
    <t>1.1 ประชุมชี้แจง ถ่ายทอด "ลูกค้า กลุ่มลูกค้า และส่วนตลาดเป้าหมาย"</t>
  </si>
  <si>
    <t>1 ครั้ง</t>
  </si>
  <si>
    <t xml:space="preserve"> 8.1  ดำเนินการตรวจวัดและเสนอแนะการจัดการพลังงานสำหรับ</t>
  </si>
  <si>
    <t>ภายใน</t>
  </si>
  <si>
    <t xml:space="preserve">Green Office  กฟข.ละ 1 แผนงาน ภายในเดือน ก.ค.2559 </t>
  </si>
  <si>
    <t>ไตรมาส 2</t>
  </si>
  <si>
    <t>1   แผนงาน</t>
  </si>
  <si>
    <t>และรักษาสิ่งแวดล้อมปี 2559 ภายในเดือน ส.ค.2559</t>
  </si>
  <si>
    <t>1   รายงาน</t>
  </si>
  <si>
    <t>รักษาสิ่งแวดล้อม (ต่อ)</t>
  </si>
  <si>
    <t>สิ่งแวดล้อม ปี 2560 นำเสนอผู้บริหารหน่วยงาน และจัดส่งให้ ฝสส.</t>
  </si>
  <si>
    <t xml:space="preserve">ภายในไตรมาส 4/2559 </t>
  </si>
  <si>
    <t>และสิ่งแวดล้อมของสายงานการไฟฟ้าภาค 2 ประจำปี 2559</t>
  </si>
  <si>
    <t>ส่งให้ ฝวธ.(ภ2) ภายใน 5 วัน หลังสิ้นไตรมาส</t>
  </si>
  <si>
    <t>สรุปรายงานผลให้ ฝสส. ภายใน 10 วัน หลังสิ้นไตรมาส</t>
  </si>
  <si>
    <t>ต่อสังคมและสิ่งแวดล้อมของสายงานการไฟฟ้าภาค 2 ประจำปี 2559</t>
  </si>
  <si>
    <t>ส่งให้ ฝวธ.(ภ2)  ภายในวันที่ 10 ม.ค.2560</t>
  </si>
  <si>
    <t xml:space="preserve">สรุปรายงานผลให้ รผก.(ภ2) ทราบ และ จัดส่งให้ ฝสส. </t>
  </si>
  <si>
    <t>ภายในวันที่ 15 ม.ค.2560</t>
  </si>
  <si>
    <t>รายงานภายในเดือน พ.ย. 2559</t>
  </si>
  <si>
    <t>ภายในวันที่ 20 ธ.ค. 2559</t>
  </si>
  <si>
    <t>ภายในวันที่ 15 ธ.ค. 2559</t>
  </si>
  <si>
    <t>1 ฉบับ</t>
  </si>
  <si>
    <t>1. รผก.(ภ2)/อข. มีการจัดประชุมเพื่อทบทวนการกำหนดผู้ส่งมอบ/คู่ค้า/ลูกค้า</t>
  </si>
  <si>
    <t>กยส. ฝนย.,ฝวธ.(ภ2) ล่วงหน้าก่อนวันประชุมฯอย่างน้อย 3 สัปดาห์)</t>
  </si>
  <si>
    <t>2. รผก.(ภ2)/อข. มีการจัดประชุมชี้แจงเพื่อถ่ายทอดแผนปฏิบัติการประจำปี 2560</t>
  </si>
  <si>
    <t>3. กฟข. มีบันทึก/หนังสือ ชี้แจงเพื่อถ่ายทอดแผนปฏิบัติการประจำปี 2560 ที่เกี่ยวข้อง</t>
  </si>
  <si>
    <t>4. อข. มีการกำหนดตัวชี้วัดแผนปฏิบัติ/งาน/กิจกรรม ที่เกี่ยวข้องร่วมกัน</t>
  </si>
  <si>
    <t>5. อข. มีการระบุตัวชี้วัดแผนปฏิบัติการ/งาน/กิจกรรมที่สามารถตอบสนอง</t>
  </si>
  <si>
    <t>แผนปฏิบัติการ ประจำปี 2559  (ปรับปรุง)</t>
  </si>
  <si>
    <t>4. แผนพัฒนาค่ากำไรทางเศรษฐศาสตร์ของศูนย์ EVM ภาค 2</t>
  </si>
  <si>
    <t>5. แผนเร่งรัดผู้ใช้ไฟฟ้าชำระเงินค่ากระแสไฟฟ้า</t>
  </si>
  <si>
    <t>ผ่านธนาคาร</t>
  </si>
  <si>
    <t>4.1 บริหารจัดการค่ากำไรทางเศรษฐศาสตร์ ของสายงานการไฟฟ้า</t>
  </si>
  <si>
    <t xml:space="preserve">  ภาค 2 ให้ได้เป้าหมายระดับ 5</t>
  </si>
  <si>
    <t>5.1 เพิ่มจำนวนผู้ใช้ไฟฟ้าชำระเงินค่ากระแสไฟฟ้าผ่านธนาคาร ให้ได้</t>
  </si>
  <si>
    <t xml:space="preserve"> 50%   ของจำนวนผู้ใช้ไฟที่ชำระเงินหักบัญชีธนาคาร เดือน ธ.ค.58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</si>
  <si>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ด้านความเพียงพอ</t>
    </r>
    <r>
      <rPr>
        <b/>
        <sz val="18"/>
        <color rgb="FF0000FF"/>
        <rFont val="Browallia New"/>
        <family val="2"/>
      </rPr>
      <t xml:space="preserve"> ปี 2558  </t>
    </r>
  </si>
  <si>
    <r>
      <t xml:space="preserve">แจ้งค่าไฟฟ้า และข่าวสารต่างๆ </t>
    </r>
    <r>
      <rPr>
        <b/>
        <sz val="18"/>
        <color rgb="FFFF0000"/>
        <rFont val="Browallia New"/>
        <family val="2"/>
      </rPr>
      <t xml:space="preserve">เพิ่มขึ้นร้อยละ 10 เทียบกับปี 2558  </t>
    </r>
  </si>
  <si>
    <t>หลังรับบริการ (ต่อ)</t>
  </si>
  <si>
    <r>
      <t xml:space="preserve">ที่มีสถิติการทำงาน 5 ครั้ง/ปี ขึ้นไป </t>
    </r>
    <r>
      <rPr>
        <b/>
        <sz val="18"/>
        <color rgb="FFFF0000"/>
        <rFont val="Browallia New"/>
        <family val="2"/>
      </rPr>
      <t>ของปี 2558</t>
    </r>
    <r>
      <rPr>
        <b/>
        <sz val="18"/>
        <color indexed="12"/>
        <rFont val="Browallia New"/>
        <family val="2"/>
      </rPr>
      <t xml:space="preserve"> ลดลงไม่น้อยกว่า 20% </t>
    </r>
  </si>
  <si>
    <r>
      <rPr>
        <sz val="18"/>
        <color rgb="FF0000FF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เกิน 10%  ขึ้นไป</t>
    </r>
    <r>
      <rPr>
        <sz val="18"/>
        <color rgb="FFFF0000"/>
        <rFont val="Browallia New"/>
        <family val="2"/>
      </rPr>
      <t xml:space="preserve"> </t>
    </r>
    <r>
      <rPr>
        <sz val="18"/>
        <color rgb="FF0000FF"/>
        <rFont val="Browallia New"/>
        <family val="2"/>
      </rPr>
      <t xml:space="preserve"> **( จำนวน 5 MW ขึ้นไป)</t>
    </r>
  </si>
  <si>
    <r>
      <t>ในระบบไฟฟ้าลงในฐานข้อมูลระบบ GIS</t>
    </r>
    <r>
      <rPr>
        <b/>
        <sz val="18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(ไม่รวม Dropout fuse)</t>
    </r>
  </si>
  <si>
    <t>ในการทำงาน ปี 2558 อย่างน้อย 2  ชิ้นงาน/กระบวนงาน  มาพิจารณา</t>
  </si>
  <si>
    <t>ขออนุมัติขยายผลในระดับเขต ภายในไตรมาส 2/2559</t>
  </si>
  <si>
    <t>และรักษาสิ่งแวดล้อม</t>
  </si>
  <si>
    <t xml:space="preserve"> กฟฉ.1-2-3</t>
  </si>
  <si>
    <t>- คะแนนประเมินตามเกณฑ์ SEPA หมวด 1</t>
  </si>
  <si>
    <t>บุคลากรให้นำไปปฏิบัติทั่วทั้งสายงาน</t>
  </si>
  <si>
    <t>แผนปฏิบัติการที่เกี่ยวข้องไปยังผู้ส่งมอบ/คู่ค้า/ชุมชนที่สำคัญให้นำไป</t>
  </si>
  <si>
    <t>ปฎิบัติ โดยมีกิจกรรมดังนี้</t>
  </si>
  <si>
    <r>
      <t>ของสายงานการไฟฟ้าภาค 2</t>
    </r>
    <r>
      <rPr>
        <b/>
        <sz val="16"/>
        <color rgb="FFFF0000"/>
        <rFont val="Wingdings"/>
        <charset val="2"/>
      </rPr>
      <t xml:space="preserve"> </t>
    </r>
  </si>
  <si>
    <t xml:space="preserve">- ค่าดัชนีการประสบอุบัติภัยของ กฟฟ. ชั้น 1-3 </t>
  </si>
  <si>
    <t>-  ดัชนีไม่มากกว่า  0.1138</t>
  </si>
  <si>
    <t xml:space="preserve">  (Disabling Injury Index: √DI)</t>
  </si>
  <si>
    <t>- ค่าดัชนีการประสบอุบัติภัยของสายงาน</t>
  </si>
  <si>
    <t xml:space="preserve"> การไฟฟ้า ภาค 2  (Disabling Injury Index: √DI)</t>
  </si>
  <si>
    <t xml:space="preserve"> -  คะแนนความสำเร็จของการดำเนินงานตาม</t>
  </si>
  <si>
    <t>นโยบาย ผวก. (4 ยุทธศาสตร์)</t>
  </si>
  <si>
    <t>5. แผนความปลอดภัย สำหรับพนักงานและลูกจ้าง</t>
  </si>
  <si>
    <t xml:space="preserve">5.1 กฟข.,กฟฟ. ชั้น 1-3,กฟส.,กฟย. ทุกแห่ง ดำเนินการจัดหาเครื่องมือ   </t>
  </si>
  <si>
    <t>อุปกรณ์ด้านความปลอดภัยให้เพียงพอและเหมาะสมอยู่เสมอ</t>
  </si>
  <si>
    <t>มีการส่งเสริมความปลอดภัย เสริมสร้างวัฒนธรรมด้านความปลอดภัย</t>
  </si>
  <si>
    <t xml:space="preserve"> (ไม่ประมาท คำนึงถึง Safety first, พูดคุย Safety talk, ทำ KYT,</t>
  </si>
  <si>
    <t>ปฎิบัติตามหลักความปลอดภัยจนเป็นนิสัย) และดำเนินการต่าง ๆ ตามกฏหมาย</t>
  </si>
  <si>
    <t>และตามวิธีปฏิบัติที่ กฟภ. กำหนด เพื่อมุ่งสู่ Safety Excellent</t>
  </si>
  <si>
    <t>5. แผนความปลอดภัย สำหรับพนักงานและลูกจ้าง (ต่อ)</t>
  </si>
  <si>
    <t xml:space="preserve">5.2 กฟข. ตรวจประเมินการดำเนินงานด้านความปลอดภัย </t>
  </si>
  <si>
    <t>(ตามแผนข้อ 6.1) และประกวด หน่วยงาน/ผู้บริหารดีเด่นด้าน</t>
  </si>
  <si>
    <t>ความปลอดภัยประจำปี 2559 ภายในเดือนสิงหาคม 2559</t>
  </si>
  <si>
    <t>5.3 สายงาน การไฟฟ้าภาค 2 ประกวดหน่วยงานดีเด่นด้านความปลอดภัย</t>
  </si>
  <si>
    <t>ของ ภาค 2 ประจำปี 2559 ดำเนินการภายในเดือน กันยายน 2559</t>
  </si>
  <si>
    <t>6. แผนความปลอดภัย สำหรับประชาชน</t>
  </si>
  <si>
    <t>6.1 กฟข. และ กฟฟ. ในสังกัด ตรวจสอบและดำเนินการแก้ไขระบบไฟฟ้า
    6.1.1 รายงานผลการตรวจสอบ (พร้อมภาพถ่ายแนบ) ภายในเดือนพฤษภาคม 2559
    6.1.2 ดำเนินการแก้ไขจุดบกพร่องให้แล้วเสร็จ</t>
  </si>
  <si>
    <t>จุดที่อาจก่อให้เกิดอันตรายแก่ประชาชน</t>
  </si>
  <si>
    <t xml:space="preserve"> 6.1.1 รายงานผลการตรวจสอบ (พร้อมภาพถ่ายแนบ) ภายใน</t>
  </si>
  <si>
    <t>เดือนพฤษภาคม 2559</t>
  </si>
  <si>
    <t xml:space="preserve">6.2 จัดทำโครงการนำร่อง การรายงานจุดบกพร่องในระบบไฟฟ้าผ่านทาง </t>
  </si>
  <si>
    <t xml:space="preserve">Social Media โดย กฟฉ. 2 </t>
  </si>
  <si>
    <t xml:space="preserve">6.3 กฟข. ตรวจสอบและดำเนินการที่เกี่ยวข้องกับยานพาหนะ  </t>
  </si>
  <si>
    <t>เพื่อให้เป็นไปตามกฏหมาย เช่น พรบ. จราจร,พรบ. รถยนต์,</t>
  </si>
  <si>
    <t xml:space="preserve"> พรบ. ทางหลวง,พรบ. ขนส่งทางบก รายงานผลการตรวจสอบ</t>
  </si>
  <si>
    <t>ภายในไตรมาส 1</t>
  </si>
  <si>
    <t>6. แผนความปลอดภัย สำหรับประชาชน (ต่อ)</t>
  </si>
  <si>
    <t xml:space="preserve">6.4  ตรวจสอบ, ซ่อมแซม และปรับปรุงระบบไฟฟ้าและระบบสายดิน </t>
  </si>
  <si>
    <t xml:space="preserve">ภายในโรงเรียน (อนุบาล, ประถม ฯลฯ) กฟฟ. 1-3  อย่างน้อย กฟฟ. ละ 2   </t>
  </si>
  <si>
    <t>โรงเรียนภาย ในไตรมาส 3</t>
  </si>
  <si>
    <t>7. แผนงานตามนโยบายและข้อสั่งการของผู้ว่าการ</t>
  </si>
  <si>
    <t>(รอความชัดเจนจากคณะกรรมการ Smart Customer Service กฟภ.)</t>
  </si>
  <si>
    <t>7.2 ปรับปรุงพัฒนาสำนักงาน กฟฟ. ให้เป็น Smart Office</t>
  </si>
  <si>
    <t>7. แผนงานตามนโยบายและข้อสั่งการของผู้ว่าการ (ต่อ)</t>
  </si>
  <si>
    <t>7.3 จัดระเบียบสายไฟฟ้าและสายสัญญาณต่างๆ ของ กฟฟ.ชั้น 1-3</t>
  </si>
  <si>
    <t>กม.</t>
  </si>
  <si>
    <t>7.4 จัดทำโครงการเพื่อมอบเป็นของขวัญให้กับองค์กร จำนวน 3 โครงการ</t>
  </si>
  <si>
    <t>โครงการ</t>
  </si>
  <si>
    <t xml:space="preserve">  ภายในเดือน กันยายน 2559</t>
  </si>
  <si>
    <t>6.1.2 ดำเนินการแก้ไขจุดบกพร่องให้แล้วเสร็จภายในไตรมาส 4</t>
  </si>
  <si>
    <t xml:space="preserve">  กฟฟ.จุดรวมงานละ  1 กม.</t>
  </si>
  <si>
    <t xml:space="preserve">   - การลดจำนวนข้อร้องเรียน</t>
  </si>
  <si>
    <t>ไตรมาส 2-4</t>
  </si>
  <si>
    <t>10.016  ล้านบาท</t>
  </si>
  <si>
    <t>23.705  ล้านบาท</t>
  </si>
  <si>
    <t xml:space="preserve">8. แผนส่งเสริมการใช้กระดาษอย่างคุ้มค่า </t>
  </si>
  <si>
    <t xml:space="preserve">8.1 จัดทำแผนงานการใช้กระดาษอย่างคุ้มค่าของปี 2559  ตามระบบ </t>
  </si>
  <si>
    <t>8.2 วิเคราะห์ปัญหาและแนวทางแก้ไขปัญหาการใช้กระดาษอย่างคุ้มค่า</t>
  </si>
  <si>
    <t>8. แผนส่งเสริมการใช้กระดาษอย่างคุ้มค่า และ</t>
  </si>
  <si>
    <t>8.3 จัดทำแผนงานส่งเสริมการใช้ทรัพยากรอย่างคุ้มค่าและรักษา</t>
  </si>
  <si>
    <t>9. แผนงานด้านความรับผิดชอบต่อสังคม</t>
  </si>
  <si>
    <t xml:space="preserve"> 9.1 รายงานผลการดำเนินงานตามแผนงานด้านความรับผิดชอบต่อสังคม</t>
  </si>
  <si>
    <t>9.2 สรุปรายงานผลการดำเนินงานตามแผนงานด้านความรับผิดชอบ</t>
  </si>
  <si>
    <t>11. SEPA หมวด 4</t>
  </si>
  <si>
    <t xml:space="preserve">11.1 จัดทำกระบวนการที่ทำให้ข้อมูล สารสนเทศของเขต มีคุณลักษณะ </t>
  </si>
  <si>
    <t>11. SEPA หมวด 4  (ต่อ)</t>
  </si>
  <si>
    <t>11.2 ดำเนินการตามกระบวนการจัดการความรู้ และรายงานผลตาม</t>
  </si>
  <si>
    <r>
      <t xml:space="preserve">- Inventory Turnover  </t>
    </r>
    <r>
      <rPr>
        <b/>
        <sz val="16"/>
        <color rgb="FFFF0000"/>
        <rFont val="Wingdings"/>
        <charset val="2"/>
      </rPr>
      <t>µ</t>
    </r>
  </si>
  <si>
    <r>
      <t xml:space="preserve">- Inventory Turnover  </t>
    </r>
    <r>
      <rPr>
        <b/>
        <sz val="16"/>
        <color rgb="FFFF0000"/>
        <rFont val="Wingdings"/>
        <charset val="2"/>
      </rPr>
      <t xml:space="preserve"> µ</t>
    </r>
  </si>
  <si>
    <t>(Guaranteed Standard) ในกระบวนงาน P3 , P4 , P9 และ P10</t>
  </si>
  <si>
    <t xml:space="preserve">ให้ ฝวธ.(ภ2) </t>
  </si>
  <si>
    <t>ฉบับ</t>
  </si>
  <si>
    <t>หลังจากประชุมเสร็จภายใน 15  วัน</t>
  </si>
  <si>
    <t>10. ความสำเร็จของการถ่ายทอดแผนปฏิบัติการไปยัง</t>
  </si>
  <si>
    <t>10.1. จัดประชุมเพื่อถ่ายทอดแผนปฏิบัติการ ปี 2560 ให้กับผู้บริหารและ</t>
  </si>
  <si>
    <t>10.2. จัดทำรายงานการประชุมถ่ายทอดแผนปฏิบัติการปี 2560</t>
  </si>
  <si>
    <t xml:space="preserve">-ไม่มากกว่า 3,504.242 ล้านบาท </t>
  </si>
  <si>
    <t xml:space="preserve">   - ความพึงพอใจของลูกค้าของสายงานการไฟฟ้า ภาค 2</t>
  </si>
  <si>
    <t>-ไม่น้อยกว่าระดับ 5</t>
  </si>
  <si>
    <t>- ไม่มากกว่าร้อยละ…………</t>
  </si>
  <si>
    <t xml:space="preserve">          -</t>
  </si>
  <si>
    <t xml:space="preserve"> ไม่น้อยกว่า 92%  ของปริมาณความครบถ้วน  </t>
  </si>
  <si>
    <t xml:space="preserve"> - ร้อยละของความถูกต้องของข้อมูลหม้อแปลง</t>
  </si>
  <si>
    <t>ในฐานข้อมูลระบบ GIS</t>
  </si>
  <si>
    <t xml:space="preserve"> - ร้อยละของความถูกต้องของข้อมูลมิเตอร์</t>
  </si>
  <si>
    <t xml:space="preserve"> - ร้อยละของความถูกต้องของข้อมูลอุปกรณ์ตัดตอน</t>
  </si>
  <si>
    <t>และอุปกรณ์ป้องกันในระบบไฟฟ้าในฐานข้อมูลระบบ GIS</t>
  </si>
  <si>
    <t>ไม่น้อยกว่าร้อยละ 97</t>
  </si>
  <si>
    <t>ไม่น้อยกว่าร้อยละ 92</t>
  </si>
  <si>
    <t xml:space="preserve">    - ร้อยละของจำนวนผู้ใช้ไฟฟ้าที่ได้รับบริการเร็วกว่ามาตรฐาน ((Guaranteed Standard)</t>
  </si>
  <si>
    <t xml:space="preserve">        -  กระบวนงานขอใช้ไฟฟ้า (P3) เขตชุมชน</t>
  </si>
  <si>
    <t>- ไม่น้อยกว่าร้อยละ 100</t>
  </si>
  <si>
    <t xml:space="preserve">        -  กระบวนงานขอใช้ไฟฟ้า (P3)  นอกเขตชุมชน</t>
  </si>
  <si>
    <t xml:space="preserve">       -   กระบวนงานการโอนชื่อผู้ใช้ไฟฟ้าและเปลี่ยน</t>
  </si>
  <si>
    <t xml:space="preserve">           หลักทรัพย์ค้ำประกัน (P9)</t>
  </si>
  <si>
    <t xml:space="preserve">      -    กระบวนงานการจ่ายคืนหลักประกันการใช้</t>
  </si>
  <si>
    <t xml:space="preserve">           ไฟฟ้า (P10)</t>
  </si>
  <si>
    <t xml:space="preserve">6. แผนการใช้ข้อมูล GIS </t>
  </si>
  <si>
    <t>6.1 ปรับปรุงข้อมูลหม้อแปลง กฟภ.  และ หม้อแปลงผู้ใช้ไฟใน</t>
  </si>
  <si>
    <t>6.2 ปรับปรุงข้อมูลมิเตอร์ลงในฐานข้อมูลระบบ GIS ให้มี PEA No.</t>
  </si>
  <si>
    <t>6. แผนการใช้ข้อมูล GIS (ต่อ)</t>
  </si>
  <si>
    <t>6.3 การปรับปรุงข้อมูลอุปกรณ์ตัดตอนและอุปกรณ์ป้องกัน</t>
  </si>
  <si>
    <t>7. โครงการขยายเขตไฟฟ้าให้ราษฎร</t>
  </si>
  <si>
    <t xml:space="preserve">7.1  โครงการขยายเขตระบบไฟฟ้าให้บ้านเรือนราษฎรรายใหม่ (คฟม.) </t>
  </si>
  <si>
    <t xml:space="preserve">7.2   โครงการขยายเขตระบบไฟฟ้าให้ครัวเรือนที่ห่างไกล (คฟก.) </t>
  </si>
  <si>
    <t>8. โครงการขยายเขตไฟฟ้าให้พื้นที่ทำกินทางการเกษตร</t>
  </si>
  <si>
    <t>8.1  โครงการขยายเขตไฟฟ้าให้พื้นที่ทำกินทางการเกษตร (คขก.2)</t>
  </si>
  <si>
    <t>9. แผนงานดำเนินงานตามระบบประกันคุณภาพงานตามข้อ</t>
  </si>
  <si>
    <t>9.1 จัดทำรายงานผลการดำเนินงานระบบประกันคุณภาพบริการ (SQA)</t>
  </si>
  <si>
    <t xml:space="preserve">9.2  จัดทำรายงานผลการดำเนินงาน  QIR </t>
  </si>
  <si>
    <t>9.3  นำเสนอการปรับปรุงกระบวนงาน SLA   P1 - P11 และแนวทาง</t>
  </si>
  <si>
    <t>10.1  งานบริการผู้ใช้ไฟฟ้าให้เร็วกว่ามาตรฐาน</t>
  </si>
  <si>
    <t>11. ปรับปรุงคู่มือในการปฏิบัติงาน จัดส่ง รผก.(ย) ภายใน</t>
  </si>
  <si>
    <t xml:space="preserve"> 11.1 ปรับปรุงคู่มือในการปฏิบัติงาน จัดส่ง ฝวธ.(ภ2) ภายใน</t>
  </si>
  <si>
    <t>12. แผนส่งเสริมงานด้านวิชาการนวัตกรรมกระบวนการ</t>
  </si>
  <si>
    <r>
      <t>12.1 นำผลงาน นวัตกรรม</t>
    </r>
    <r>
      <rPr>
        <b/>
        <sz val="18"/>
        <color rgb="FFFF0000"/>
        <rFont val="Browallia New"/>
        <family val="2"/>
      </rPr>
      <t xml:space="preserve"> </t>
    </r>
    <r>
      <rPr>
        <b/>
        <sz val="18"/>
        <color indexed="12"/>
        <rFont val="Browallia New"/>
        <family val="2"/>
      </rPr>
      <t>กระบวนการ ที่ก่อให้เกิดประสิทธิภาพ</t>
    </r>
  </si>
  <si>
    <r>
      <t>12. แผนส่งเสริมงานด้านวิชาการนวัตกรรม</t>
    </r>
    <r>
      <rPr>
        <b/>
        <sz val="18"/>
        <color rgb="FFFF0000"/>
        <rFont val="Browallia New"/>
        <family val="2"/>
      </rPr>
      <t xml:space="preserve">กระบวนการ </t>
    </r>
    <r>
      <rPr>
        <b/>
        <sz val="18"/>
        <color indexed="12"/>
        <rFont val="Browallia New"/>
        <family val="2"/>
      </rPr>
      <t>(ต่อ)</t>
    </r>
  </si>
  <si>
    <t>พนักงาน โดยแจ้งกำหนดวันประชุมให้ ฝนย.,ฝวธ.(ภ2) ทราบล่วงหน้า</t>
  </si>
  <si>
    <t xml:space="preserve">อย่างน้อย 3 สัปดาห์ </t>
  </si>
  <si>
    <t xml:space="preserve">12.  แผนงานตามเกณฑ์ประเมินผล SEPA </t>
  </si>
  <si>
    <t>12.1 ดำเนินการตามแผนและจัดส่งรายงานผลการดำเนินงาน</t>
  </si>
  <si>
    <t>13. การกำกับดูแลกิจการที่ดี (CG) ตามมาตรฐาน OECD</t>
  </si>
  <si>
    <t>13.1 ขยายผลการไฟฟ้าโปร่งใส</t>
  </si>
  <si>
    <t xml:space="preserve">13.2  จัดตั้งศูนย์ พ.ร.บ. ข้อมูลข่าวสาร PEA </t>
  </si>
  <si>
    <t>13. การกำกับดูแลกิจการที่ดี (CG) ตามมาตรฐาน OECD (ต่อ)</t>
  </si>
  <si>
    <t xml:space="preserve">13.3  จัดกิจกรรมการเสริมสร้างความตระหนักรู้ด้านการกำกับดูแล </t>
  </si>
  <si>
    <t>14. โครงการชุมชนปลอดภัยใช้ไฟ PEA</t>
  </si>
  <si>
    <t>14.1 จัดกิจกรรมให้ความรู้เกี่ยวกับการใช้ไฟฟ้าอย่างถูกต้องปลอดภัย</t>
  </si>
  <si>
    <t>14.2 นำนักศึกษาที่ได้รับการอบรมให้บริการตรวจสอบและแก้ไข</t>
  </si>
  <si>
    <t>15.1 ดำเนินโครงการชุมชนใช้ไฟฟ้าปลอดภัย 84 ชุมชน ภาค 2</t>
  </si>
  <si>
    <t>16. โครงการ PEA  LED  เพื่อแหล่งท่องเที่ยวเชิงวัฒนธรรม</t>
  </si>
  <si>
    <t xml:space="preserve">16.1 ติดตั้งหลอดประหยัดพลังงานให้กับโบราณสถานในพื้นที่ ภาค 2  </t>
  </si>
  <si>
    <t>17. โครงการ PEA ปลูก ดูแล รักษ์ป่า</t>
  </si>
  <si>
    <t xml:space="preserve">17.1 ปลูกและบำรุงรักษาต้นไม้ ร่วมกับชุมชน ในพื้นที่ภาค 2 </t>
  </si>
  <si>
    <t>18.  โครงการ PEA รักษ์น้ำ สร้างฝาย</t>
  </si>
  <si>
    <t>18.1 สร้างฝ่ายชะลอน้ำโดยใช้วัสดุคอนกรีตชำรุดเสื่อมสภาพ</t>
  </si>
  <si>
    <t>19.  โครงการ PEA จิตอาสา</t>
  </si>
  <si>
    <t>19.1 จัดกิจกรรมสาธารณะประโยชน์ให้กับชุมชน โดยให้พนักงาน</t>
  </si>
  <si>
    <t>20. โครงการ PEA หน่วยแพทย์เคลื่อนที่</t>
  </si>
  <si>
    <t>20.1 จัดกิจกรรมออกหน่วยแพทย์เคลื่อนที่ฯ ในพื้นที่ กฟฉ.1 - 3</t>
  </si>
  <si>
    <t>21. โครงการ PEA  ทำนุบำรุงศาสนา</t>
  </si>
  <si>
    <t xml:space="preserve">21.1 จัดกิจกรรมทำนุบำรุงศาสนา โดยการจัดให้มีการทอดกฐิน </t>
  </si>
  <si>
    <t>22. แผนสร้างความพึงพอใจของชุมชนและสังคม</t>
  </si>
  <si>
    <t>22.1 นำผลการสำรวจความพึงพอใจของชุมชนและสังคมต่อผลงาน</t>
  </si>
  <si>
    <t>23. แผนงานในการจัดทำ Green Office</t>
  </si>
  <si>
    <t>23.1 ขยายผลการจัดทำ Green Office</t>
  </si>
  <si>
    <t>24. งานมาตรฐานความรับผิดชอบต่อสังคม  ISO 26000</t>
  </si>
  <si>
    <t>24.1  จัดสานเสวนาเพื่อทราบความต้องการของผู้มีส่วนได้เสีย</t>
  </si>
  <si>
    <t>24. งานมาตรฐานความรับผิดชอบต่อสังคม  ISO 26000 (ต่อ)</t>
  </si>
  <si>
    <t>24.2  มีการจัดทำรายงานการประชุมยกร่างให้ ฝวธ.(ภ2) พิจารณา</t>
  </si>
  <si>
    <t>24.3  ดำเนินการตามกิจกรรม ซึ่งมาจากผลการสานเสวนาผู้มีส่วนได้</t>
  </si>
  <si>
    <t xml:space="preserve">25. แผนบริหารความเสี่ยงของสายงาน </t>
  </si>
  <si>
    <t>25.1 ดำเนินการ ติดตามผล และจัดทำรายงานตามแผนบริหาร</t>
  </si>
  <si>
    <t>25.2 จัดทำแผนบริหารความเสี่ยงระดับสายงาน ปี 2560</t>
  </si>
  <si>
    <t xml:space="preserve">26. แผนการปรับปรุงการควบคุมภายใน </t>
  </si>
  <si>
    <t>26.1 ปรับปรุง/จัดวางระบบการควบคุมภายในของหน่วยงานประจำ</t>
  </si>
  <si>
    <t>26.2 ดำเนินการ ติดตามผล และจัดทำรายงานตามแผนการ</t>
  </si>
  <si>
    <t xml:space="preserve">26.3 สุ่มตรวจติดตามการดำเนินงานตามระบบควบคุมภายใน </t>
  </si>
  <si>
    <t>10. ปรับปรุงกระบวนงานบริการผู้ใช้ไฟฟ้าให้เร็วกว่า</t>
  </si>
  <si>
    <t>มาตรฐาน (Guaranteed Standard)</t>
  </si>
  <si>
    <t>- ไม่มากกว่า  5.26  ครั้ง/ราย/ปี</t>
  </si>
  <si>
    <t>- ไม่มากกว่า  150.54  นาที/ราย/ปี</t>
  </si>
  <si>
    <t>- ไม่มากกว่า  1.661  ครั้ง/ราย/ปี</t>
  </si>
  <si>
    <t>- ไม่มากกว่า  24.258  นาที/ราย/ปี</t>
  </si>
  <si>
    <t>(เขตละ 6 ราย/ไตรมาส,กฟฟ.จุดรวมงานละ 6 ราย/ไตรมาส)</t>
  </si>
  <si>
    <t>ข้อร้องเรียนไม่มากกว่า 487 เรื่อง</t>
  </si>
  <si>
    <t>ข้อร้องเรียนไม่มากกว่า 1,195 เรื่อง</t>
  </si>
  <si>
    <t>รายงานภายใน 15 วันหลังสิ้นเดือนไตรมาส 1</t>
  </si>
  <si>
    <t>รายงานภายใน 20 วันหลังสิ้นเดือนไตรมาส</t>
  </si>
  <si>
    <t>รายงานภายใน 15 วัน หลังสิ้นไตรมาส 1</t>
  </si>
  <si>
    <t>3   แผนงาน</t>
  </si>
  <si>
    <t>3   รายงาน</t>
  </si>
  <si>
    <t>กิจกรรม (รออนุมัติดำเนินการจาก ฝสส.)</t>
  </si>
  <si>
    <t>ภายใน 15 วันหลังสิ้นไตรมาส 3</t>
  </si>
  <si>
    <r>
      <t xml:space="preserve">แยกเป็นพื้นที่ </t>
    </r>
    <r>
      <rPr>
        <b/>
        <u/>
        <sz val="18"/>
        <color rgb="FF0000FF"/>
        <rFont val="Browallia New"/>
        <family val="2"/>
      </rPr>
      <t>ด้านแรงดันไฟฟ้า</t>
    </r>
    <r>
      <rPr>
        <b/>
        <sz val="18"/>
        <color rgb="FF0000FF"/>
        <rFont val="Browallia New"/>
        <family val="2"/>
      </rPr>
      <t xml:space="preserve"> ที่จุดซื้อขาย แยกแต่ละระบบแรงดัน </t>
    </r>
  </si>
  <si>
    <t xml:space="preserve">ปี 2558 </t>
  </si>
  <si>
    <t>- ความสำเร็จในการทบทวน Competency Model</t>
  </si>
  <si>
    <t>- ความสำเร็จในการดำเนินงานตามแผน KM</t>
  </si>
  <si>
    <t xml:space="preserve">2. แผน  Employee Engagement </t>
  </si>
  <si>
    <t>IP 2 ส่งเสริม วิจัย พัฒนา  นวัตกรรมเพื่อให้เข้าสู่มาตรฐานสากล</t>
  </si>
  <si>
    <t>IP 1  ส่งเสริมและผลักดันงานวิจัยไปใช้ประโยชน์</t>
  </si>
  <si>
    <t>- จำนวนนวัตกรรมในระดับ TRL7-9</t>
  </si>
  <si>
    <t>- จำนวนกระบวนการหรือนวัตกรรมที่ก่อให้เกิด</t>
  </si>
  <si>
    <t>ประสิทธิภาพการดำเนินงาน</t>
  </si>
  <si>
    <t>ในการทำงาน ปี 2560 อย่างน้อย 2  ชิ้นงาน/กระบวนงาน  มาพิจารณา</t>
  </si>
  <si>
    <t>- ค่าดัชนีการประสบอุบัติภัย</t>
  </si>
  <si>
    <t>ชิ้นงาน</t>
  </si>
  <si>
    <t>ความปลอดภัยประจำปี 2561 ภายในเดือนสิงหาคม 2561</t>
  </si>
  <si>
    <t>(ตามแผนข้อ 1.1) และประกวด หน่วยงาน/ผู้บริหารดีเด่นด้าน</t>
  </si>
  <si>
    <t>ของ ภาค 2 ประจำปี 2561 ดำเนินการภายในเดือน กันยายน 2561</t>
  </si>
  <si>
    <t>แห่งละ 20,000 บาท</t>
  </si>
  <si>
    <t xml:space="preserve">  ภายในเดือน กันยายน 2561</t>
  </si>
  <si>
    <t>App จุดบกพร่องในระบบไฟฟ้าที่อาจก่อให้เกิดอันตราย</t>
  </si>
  <si>
    <t>พร้อมติดตั้งอุปกรณ์ตัดไฟดูด (Residual Current Device : RCD) จุดที่</t>
  </si>
  <si>
    <t>อาจก่อให้เกิดอันตรายภายในโรงเรียน กฟฟ.ละ 2 โรงเรียน</t>
  </si>
  <si>
    <t>2. แผนความปลอดภัย สำหรับพนักงานและลูกจ้าง</t>
  </si>
  <si>
    <t xml:space="preserve">1. แผน กฟฟ.โปร่งใส </t>
  </si>
  <si>
    <t>3. แผนความปลอดภัย สำหรับประชาชน</t>
  </si>
  <si>
    <t xml:space="preserve">2.1 กฟข.,กฟฟ. ชั้น 1-3,กฟส.,กฟย. ทุกแห่ง ดำเนินการจัดหาเครื่องมือ   </t>
  </si>
  <si>
    <t xml:space="preserve">3.1 กฟฟ.1-3 ตรวจสอบและดำเนินการแก้ไขระบบไฟฟ้า
</t>
  </si>
  <si>
    <t xml:space="preserve">3.2 ส่งเสริมจัดทำสื่อประชาสัมพันธ์ให้ประชาชนได้เข้าใช้ PEA Mobile </t>
  </si>
  <si>
    <t>เขตละ 20,000 บาท</t>
  </si>
  <si>
    <t>รอความชัดเจนจาก กฟภ.</t>
  </si>
  <si>
    <t>2.1 จัดโครงการส่งเสริมสุขภาพจิต, สุขภาพกาย</t>
  </si>
  <si>
    <t xml:space="preserve">2.2 กฟข.,กฟฟ. ชั้น 1-3,กฟส.,กฟย. ทุกแห่ง </t>
  </si>
  <si>
    <t>ภายในไตรมาส 2</t>
  </si>
  <si>
    <t>และอุปกรณ์ด้านความปลอดภัยให้เพียงพอตามมาตรฐานที่ กฟภ.กำหนด</t>
  </si>
  <si>
    <t>ตามแผน ISO26000</t>
  </si>
  <si>
    <t>กลุ่ม 3 พิจารณา</t>
  </si>
  <si>
    <t xml:space="preserve">2.3 กฟข. ตรวจประเมินการดำเนินงานด้านความปลอดภัย </t>
  </si>
  <si>
    <t>2.4 สายงาน การไฟฟ้าภาค 2 ประกวดหน่วยงานดีเด่นด้านความปลอดภัย</t>
  </si>
  <si>
    <t>เพื่อสนับสนุนการดำเนินงานในธุรกิจ ที่เกี่ยวเนื่องทั้งในและต่างประเทศ</t>
  </si>
  <si>
    <t xml:space="preserve">SO4 มุ่งเน้นนวัตกรรมและเทคโนโลยี และการขยายธุรกิจ 
</t>
  </si>
  <si>
    <t>SO2 เพิ่มประสิทธิภาพการดำเนินงาน และยกระดับศักยภาพ</t>
  </si>
  <si>
    <t xml:space="preserve">องค์กร ให้เป็นเลิศ เพื่อเป็นผู้นำในธุรกิจจำหน่ายไฟฟ้า </t>
  </si>
  <si>
    <t xml:space="preserve">SO1 เพื่อสร้างความเติบโตอย่างยั่งยืนขององค์กร และมีธรรมาภิบาล
</t>
  </si>
  <si>
    <t xml:space="preserve">- ความสำเร็จในการพัฒนาระบบ Performane </t>
  </si>
  <si>
    <t>- ความสำเร็จในการพัฒนา Individual Development</t>
  </si>
  <si>
    <t xml:space="preserve">รายงานตามระยะเวลาที่ </t>
  </si>
  <si>
    <t>ฝสส.กำหนด</t>
  </si>
  <si>
    <t>(ระบุกิจกรรมหลักพร้อมปริมกาณหรือเป้าหมาย)</t>
  </si>
  <si>
    <t xml:space="preserve">1.1 ขยายผลการไฟฟ้าโปร่งใส กฟส.ในสังกัดทุกแห่ง </t>
  </si>
  <si>
    <t xml:space="preserve">1. แผน Competency </t>
  </si>
  <si>
    <t>ทุกไตรมาส</t>
  </si>
  <si>
    <t>ฝวธ.(ภ2) สรุปรายงานผลภายใน 30 วันหลังสิ้นไตรมาส 2</t>
  </si>
  <si>
    <t>7. แผนงานเพิ่มสมรรถนะทางด้านธุรกิจการตลาด</t>
  </si>
  <si>
    <t xml:space="preserve">งานตามข้อตกลงระดับการให้บริการ (SLA) </t>
  </si>
  <si>
    <t>แนวทางปรับปรุงกระบวนการให้บริการ ปีละ 1 ครั้ง ภาย</t>
  </si>
  <si>
    <t xml:space="preserve">ประกันคุณภาพบริการ กฟภ.  กฟฉ.1 - 3 อย่างน้อย กฟข. </t>
  </si>
  <si>
    <t>ละ 1 กระบวนการ</t>
  </si>
  <si>
    <t xml:space="preserve">ตรวจสอบปีละ 34% ของมิเตอร์ที่ติดตั้งในปัจจุบัน ประกอบด้วย </t>
  </si>
  <si>
    <t>2) รายงานการตรวจสอบมิเตอร์ผิดปกติทุกกรณี( 0 หน่วย,หน่วยผิดปกติ,ย้ำหน่วย)</t>
  </si>
  <si>
    <t>3) การสับเปลี่ยนมิเตอร์ทุกกรณี</t>
  </si>
  <si>
    <t>4) กลุ่มผู้ใช้ไฟร้องขอ</t>
  </si>
  <si>
    <t>จำนวนที่ตรวจสอบ.....เครื่อง และจำนวนที่สับเปลี่ยน....เครื่อง</t>
  </si>
  <si>
    <t>ที่ได้รับการแจ้งเตือนให้แล้วเสร็จภายใน 7 วัน ให้ได้ 100%</t>
  </si>
  <si>
    <t xml:space="preserve"> - มิเตอร์หน่วยการใช้ไฟผิดปกติ (เช่น จดหน่วยไม่ถูกต้อง)</t>
  </si>
  <si>
    <t xml:space="preserve"> (ให้รายงานผลจำนวนหม้อแปลงที่ดำเนินการทุกไตรมาส)</t>
  </si>
  <si>
    <t>kVA</t>
  </si>
  <si>
    <t>โดยประเมินจากจำนวนครั้งการทำงานของเซอร์กิตเบรคเกอร์</t>
  </si>
  <si>
    <t>ตัวชี้วัด</t>
  </si>
  <si>
    <t>ของจำนวนเหตุการณ์ที่ได้รับแจ้งทั้งหมด</t>
  </si>
  <si>
    <t>ประชุมครั้ง ละ</t>
  </si>
  <si>
    <t>ยกมาจากกลุ่ม 2</t>
  </si>
  <si>
    <t xml:space="preserve">เป้าหมายการเบิกจ่ายค่าจ้างเหมา 50% ของงบประมาณ ภายในไตรมาส 2 </t>
  </si>
  <si>
    <t>และ 100% ภายในไตรมาส 4</t>
  </si>
  <si>
    <t>ในระบบจำหน่ายแรงต่ำ (พิจารณาขออนุมัติขยายผลและกำหนดวิธีปฏิบัติ</t>
  </si>
  <si>
    <t>โดยคณะทำงานเพิ่มประสิทธิภาพการป้องกันปัญหาไฟตกของ ภาค2)</t>
  </si>
  <si>
    <t>Note: ชื่องานปรับปรุงต้องระบุร้อยละของแรงดันไฟฟ้าตกไว้ในชื่องานด้วย</t>
  </si>
  <si>
    <t xml:space="preserve"> (เพิ่มสายยึดโยง,ปรับแต่งเสาเอน,เทโคนเสา,ปักเสาแซมไลน์ ฯลฯ) เพื่อป้องกัน</t>
  </si>
  <si>
    <t xml:space="preserve"> -</t>
  </si>
  <si>
    <t>- ไม่น้อยกว่า ................  ครัวเรือน</t>
  </si>
  <si>
    <t xml:space="preserve">  - รายงานผลการตรวจสอบ และดำเนินการแก้ไขจุดบกพร่องให้แล้วเสร็จ </t>
  </si>
  <si>
    <t>(พร้อมภาพถ่ายแนบ) เป็นประจำทุกไตรมาส</t>
  </si>
  <si>
    <t>รายงานทุกไตรมาส</t>
  </si>
  <si>
    <t>ยกมาจากกลุ่ม 5</t>
  </si>
  <si>
    <t>8. งานยกระดับมาตรฐานคุณภาพการให้บริการ</t>
  </si>
  <si>
    <t xml:space="preserve">OM1 ปรับปรุงกระบวนการดำเนินงานให้มีประสิทธิภาพ </t>
  </si>
  <si>
    <t>โดยให้ครอบคลุมทั้งห่วงโซ่อุปทาน</t>
  </si>
  <si>
    <t>-ความสำเร็จของการดำเนินการตาม Service Level</t>
  </si>
  <si>
    <t>Agreement ที่ระบุในห่วงโซ่อุปทาน (ทั้ง SLA ภายในและ</t>
  </si>
  <si>
    <t xml:space="preserve">ภายนอกองค์กร) </t>
  </si>
  <si>
    <t>-ความสำเร็จของการปิดงานก่อสร้างตามแผน</t>
  </si>
  <si>
    <t xml:space="preserve"> (ให้ทุกเขตมีแนวทางปฏิบัติเดียวกัน กฟฉ.3   เป็นเจ้าภาพ)</t>
  </si>
  <si>
    <t>4. แผนการจัดการความรู้</t>
  </si>
  <si>
    <t>11.1 ดำเนินการตามแผนและจัดส่งรายงานผลการดำเนินงาน</t>
  </si>
  <si>
    <r>
      <rPr>
        <sz val="18"/>
        <color rgb="FF0000FF"/>
        <rFont val="Browallia New"/>
        <family val="2"/>
      </rPr>
      <t xml:space="preserve"> </t>
    </r>
    <r>
      <rPr>
        <b/>
        <sz val="18"/>
        <color rgb="FF0000FF"/>
        <rFont val="Browallia New"/>
        <family val="2"/>
      </rPr>
      <t>เกิน 10%  ขึ้นไป</t>
    </r>
    <r>
      <rPr>
        <sz val="18"/>
        <color rgb="FFFF0000"/>
        <rFont val="Browallia New"/>
        <family val="2"/>
      </rPr>
      <t xml:space="preserve"> </t>
    </r>
    <r>
      <rPr>
        <sz val="18"/>
        <color rgb="FF0000FF"/>
        <rFont val="Browallia New"/>
        <family val="2"/>
      </rPr>
      <t xml:space="preserve"> **( ฟีดเดอร์ที่จ่ายโหลด 5 MW ขึ้นไป)</t>
    </r>
  </si>
  <si>
    <t>(Internal  Process)</t>
  </si>
  <si>
    <t xml:space="preserve">2.2  เร่งรัดลดลูกหนี้ค่ากระแสไฟฟ้าที่โอนหักเงินประกันแล้วให้ได้ 20% </t>
  </si>
  <si>
    <t>4.1 บริหารจัดการค่ากำไรทางเศรษฐศาสตร์ ของสายงานการไฟฟ้าภาค 2</t>
  </si>
  <si>
    <t xml:space="preserve"> ให้ได้เป้าหมายระดับ 5</t>
  </si>
  <si>
    <t>6. แผนเร่งรัดผู้ใช้ไฟฟ้าชำระเงินค่ากระแสไฟฟ้า</t>
  </si>
  <si>
    <t>ของเป้าหมายปี 2560</t>
  </si>
  <si>
    <t>(มิเตอร์ผิดปกติต้องปรับปรุงหน่วย จำนวน 126 เครื่อง และจำนวนหน่วยที่ปรับปรุง.....หน่วย)</t>
  </si>
  <si>
    <t>(มิเตอร์ชำรุดต้องปรับปรุงหน่วย จำนวน 21,584 เครื่อง และจำนวนหน่วยที่ปรับปรุง.....หน่วย)</t>
  </si>
  <si>
    <t>(จำนวน 32 เครื่อง และจำนวนหน่วยที่ปรับปรุง.....หน่วย)</t>
  </si>
  <si>
    <t>(มิเตอร์ผิดปกติต้องปรับปรุงหน่วย จำนวน 54,573 เครื่อง และจำนวนหน่วยที่ปรับปรุง 334,000 หน่วย)</t>
  </si>
  <si>
    <t>(มิเตอร์ชำรุดต้องปรับปรุงหน่วย จำนวน 12,545 เครื่อง และจำนวนหน่วยที่ปรับปรุง 1,927,738 หน่วย)</t>
  </si>
  <si>
    <t>(จำนวน 82 เครื่อง และจำนวนหน่วยที่ปรับปรุง 134,527 หน่วย)</t>
  </si>
  <si>
    <t>14 จุด</t>
  </si>
  <si>
    <t>- ไม่มากกว่าร้อยละ 96</t>
  </si>
  <si>
    <t xml:space="preserve">- ไม่มากกว่า…………………. ล้านบาท </t>
  </si>
  <si>
    <t>(Customer Value Proposition )</t>
  </si>
  <si>
    <t>ไม่น้อยกว่าระดับ  4.32</t>
  </si>
  <si>
    <t>SO3   มุ่งเน้นการตอบสนองความต้องการของ</t>
  </si>
  <si>
    <t>ไม่น้อยกว่าระดับ  4.31</t>
  </si>
  <si>
    <t xml:space="preserve">        ผู้มีส่วนได้ส่วนเสียทุกกลุ่ม</t>
  </si>
  <si>
    <t xml:space="preserve">   - ความพึงพอใจของลูกค้าของ</t>
  </si>
  <si>
    <t xml:space="preserve">      สายงานการไฟฟ้า ภาค 2</t>
  </si>
  <si>
    <t>ไม่น้อยกว่าร้อยละ  98</t>
  </si>
  <si>
    <t xml:space="preserve">    SO2 เพิ่มประสิทธิภาพการดำเนินงานและยกระดับ</t>
  </si>
  <si>
    <t xml:space="preserve">          ศักยภาพองค์กร ให้เลิศเพื่อเป็นผู้นำในธุรกิจจำหน่ายไฟฟ้า</t>
  </si>
  <si>
    <t>ไม่น้อยกว่าร้อยละ  80</t>
  </si>
  <si>
    <t>Agreement ที่ระบุในห่วงโซ่อุปทาน (ทั้ง SLA ภายใน</t>
  </si>
  <si>
    <t xml:space="preserve">และภายนอกองค์กร) </t>
  </si>
  <si>
    <t>ไม่น้อยกว่าร้อยละ 80</t>
  </si>
  <si>
    <t xml:space="preserve"> กยภาพองค์กร ให้เลิศเพื่อเป็นผู้นำในธุรกิจจำหน่ายไฟฟ้า</t>
  </si>
  <si>
    <t xml:space="preserve">      12 เมืองใหญ่</t>
  </si>
  <si>
    <t xml:space="preserve">    - ดัชนีระยะเวลาที่ไฟฟ้าขัดข้อง (SAIDI)</t>
  </si>
  <si>
    <t xml:space="preserve">    - ดัชนีจำนวนครั้งที่ไฟฟ้าขัดข้อง (SAIFI) </t>
  </si>
  <si>
    <t xml:space="preserve">      3 เมืองใหญ่</t>
  </si>
  <si>
    <t>- ไม่มากกว่าร้อยละ 5.18</t>
  </si>
  <si>
    <t xml:space="preserve"> ศักยภาพองค์กร ให้เลิศเพื่อเป็นผู้นำในธุรกิจจำหน่ายไฟฟ้า</t>
  </si>
  <si>
    <t>ศักยภาพองค์กร ให้เลิศเพื่อเป็นผู้นำในธุรกิจจำหน่ายไฟฟ้า</t>
  </si>
  <si>
    <t>- ไม่น้อยกว่าระดับ  5</t>
  </si>
  <si>
    <t>- ไม่น้อยกว่าจำนวน  5   ชิ้นงาน</t>
  </si>
  <si>
    <t xml:space="preserve">  'Management System : PMS ตามแผนฯ</t>
  </si>
  <si>
    <t xml:space="preserve">องค์กรให้เป็นเลิศ เพื่อเป็นผู้นำในธุรกิจจำหน่ายไฟฟ้า </t>
  </si>
  <si>
    <r>
      <t>- Engagement Score</t>
    </r>
    <r>
      <rPr>
        <b/>
        <sz val="16"/>
        <color indexed="10"/>
        <rFont val="Wingdings"/>
        <charset val="2"/>
      </rPr>
      <t>µ</t>
    </r>
  </si>
  <si>
    <t xml:space="preserve"> HR2 เพิ่มขีดความสามารถของบุคลากร </t>
  </si>
  <si>
    <t xml:space="preserve"> - ไม่น้อยกว่าร้อยละ 80</t>
  </si>
  <si>
    <t xml:space="preserve"> Plan : IDP รายตำแหน่ง (ตามแผนงาน)</t>
  </si>
  <si>
    <t>- คะแนนประเมิน ITA</t>
  </si>
  <si>
    <t xml:space="preserve">-  ไม่น้อยกว่า  80-100  คะแนน </t>
  </si>
  <si>
    <t>- ค่าดัชนีการประสบอุบัติภัยของสายงานการไฟฟ้า</t>
  </si>
  <si>
    <t xml:space="preserve">  ภาค 2  (Disabling Injury Index: √DI)</t>
  </si>
  <si>
    <t>- ไม่น้อยกว่าร้อยละ  4.87</t>
  </si>
  <si>
    <t>- ไม่มากกว่า 31,315 ล้านบาท</t>
  </si>
  <si>
    <t>- ไม่น้อยกว่าร้อยละ 4.87</t>
  </si>
  <si>
    <t>ไม่น้อยกว่าระดับ  4.30</t>
  </si>
  <si>
    <t>ไม่น้อยกว่าระดับ  4.26</t>
  </si>
  <si>
    <t>ไม่น้อยกว่าระดับ  4.34</t>
  </si>
  <si>
    <t>- ไม่น้อยกว่า  4.40   คะแนน</t>
  </si>
  <si>
    <t>-  ดัชนีไม่มากกว่า  0.1081</t>
  </si>
  <si>
    <t xml:space="preserve">          มีธรรมาภิบาล</t>
  </si>
  <si>
    <t xml:space="preserve"> 1.2 เร่งรัดการบันทึกระยะเวลาปฏิบัติงานจริง(TIME CONFIRM) ในระบบ </t>
  </si>
  <si>
    <t>SAP-PS และ WMS(ZW01และ ZW2)</t>
  </si>
  <si>
    <t xml:space="preserve"> - </t>
  </si>
  <si>
    <t>ความเสี่ยงภาค 2 ปี 2560 (ไตรมาสละ 1 ครั้ง)</t>
  </si>
  <si>
    <t>ปี 2560</t>
  </si>
  <si>
    <t>งานตามข้อตกลงระดับการให้บริการ (SLA) (ต่อ)</t>
  </si>
  <si>
    <t xml:space="preserve"> - สำรวจไฟสาธารณะที่ไม่ผ่านมิเตอร์ (ต่อตรงเหมาจ่าย โดยตรวจนับจำนวน</t>
  </si>
  <si>
    <t>ดวงโคมที่เพิ่มขึ้นเข้าระบบบิลปีละ 1 ครั้ง)</t>
  </si>
  <si>
    <t xml:space="preserve"> (ไม่รวมมิเตอร์ AMR) (สถานะสิ้นปี 59  ตามจำนวนที่ติดตั้ง)</t>
  </si>
  <si>
    <t>ปีละ 1 ครั้ง(สถานะสิ้นปี 59 ตามจำนวนที่ติดตั้ง)</t>
  </si>
  <si>
    <t>ไฟผิดปกติ/มิเตอร์ชำรุด/มิเตอร์ละเมิด ภายใน 30 วัน ให้ได้ 100%</t>
  </si>
  <si>
    <t>กฟฉ.2 ไม่มีฟีดเดอร์ที่มีโหลดสูงเกิน 8 MW</t>
  </si>
  <si>
    <t>ทางการเกษตร</t>
  </si>
  <si>
    <t xml:space="preserve">เพื่อให้ทุกสถานประกอบการ (สนง.เขต, สนง.กฟฟ. ชั้น1-3/กฟส./กฟย.) </t>
  </si>
  <si>
    <t>หน่วยงาน/ผู้บริหารดีเด่นด้านความปลอดภัยประจำปี 2560 ภายใน</t>
  </si>
  <si>
    <t>เดือนสิงหาคม 2560</t>
  </si>
  <si>
    <t>จัดระเบียบสายสื่อสารบนเสาไฟฟ้าของ กฟภ. ในพื้นที่รับผิดชอบ</t>
  </si>
  <si>
    <t>จำนวน 3 โครงการ</t>
  </si>
  <si>
    <t>(Guaranteed Standard) ในกระบวนงาน P3 (เขตชุมชน) ,</t>
  </si>
  <si>
    <t>ที่มาใช้บริการ</t>
  </si>
  <si>
    <t>บริการเร็วกว่ามาตรฐานไม่น้อยกว่าร้อยละ100 ของจำนวนลูกค้า</t>
  </si>
  <si>
    <t>kVAR</t>
  </si>
  <si>
    <t xml:space="preserve">ร้อยละ 50 ของจำนวนพนักงานทั้งหมด
</t>
  </si>
  <si>
    <t xml:space="preserve"> โดยจัดให้มีให้ทีมงานตัดต้นไม้พร้อมเครื่องมือ ประจำทุก  กฟฟ.ชั้น 1-3 </t>
  </si>
  <si>
    <t xml:space="preserve">ที่สวยงาม ในเขตชุมชน และ บริเวณที่มีความสำคัญ เช่น สถานที่ท่องเที่ยว
</t>
  </si>
  <si>
    <t xml:space="preserve">จะมีปัญหาไฟตก (จากรายงานการตรวจสอบในข้อ 5.5.2)
</t>
  </si>
  <si>
    <t>ความเสียหายจากวาตภัย ดำเนินการทุกจุดในไลน์ที่มีความเสี่ยง ภายในไตรมาส 1</t>
  </si>
  <si>
    <r>
      <t>หรือ</t>
    </r>
    <r>
      <rPr>
        <b/>
        <u/>
        <sz val="18"/>
        <color rgb="FF0000FF"/>
        <rFont val="Browallia New"/>
        <family val="2"/>
      </rPr>
      <t>อย่างช้า</t>
    </r>
    <r>
      <rPr>
        <b/>
        <sz val="18"/>
        <color rgb="FF0000FF"/>
        <rFont val="Browallia New"/>
        <family val="2"/>
      </rPr>
      <t>ไม่เกินไตรมาส 2</t>
    </r>
  </si>
  <si>
    <t>ครัวเรือนคงเหลือ, ครัวเรือนอยู่ระหว่างก่อสร้าง ฯ, ครัวเรือนที่สำรวจ</t>
  </si>
  <si>
    <t>ประมาณการแล้ว ,รอสำรวจ)</t>
  </si>
  <si>
    <t xml:space="preserve"> ประกวดหน่วยงานดีเด่นด้านความปลอดภัย ของ ภาค 2 ประจำปี 2560</t>
  </si>
  <si>
    <t xml:space="preserve"> ดำเนินการภายในเดือน ตุลาคม 2560</t>
  </si>
  <si>
    <t>ในการปฏิบัติงานของ จป.</t>
  </si>
  <si>
    <t>บทบาทและแนวทางในการปฏิบัติงาน</t>
  </si>
  <si>
    <t xml:space="preserve">    - ร้อยละของความถูกต้องของข้อมูลหม้อแปลง</t>
  </si>
  <si>
    <t xml:space="preserve">      ในฐานข้อมูลระบบ GIS</t>
  </si>
  <si>
    <t xml:space="preserve">    - ร้อยละของความถูกต้องของข้อมูลมิเตอร์</t>
  </si>
  <si>
    <t xml:space="preserve">    - ร้อยละของความถูกต้องของข้อมูลอุปกรณ์ตัดตอน</t>
  </si>
  <si>
    <t>ตัดต้นไม้  กฟฟ.ชั้น 1-3  ตัดต้นไม้เพื่อทัศนียภาพที่สวยงาม ภายใต้การกำกับดูแล</t>
  </si>
  <si>
    <t>ของ "รุกขกร" ตามนโยบาย ผวก.</t>
  </si>
  <si>
    <t xml:space="preserve">ตามหลักรุกขกรรม(ควบคุม/ตรวจสอบโดยรุกขกร)  </t>
  </si>
  <si>
    <t xml:space="preserve"> ตามปริมาณงานในข้อ 5.3.2 อย่างน้อยปีละ 1 ครั้ง</t>
  </si>
  <si>
    <t xml:space="preserve"> - Fixed Capacitor</t>
  </si>
  <si>
    <t>(100% ของจำนวนติดตั้งทั้งหมด)</t>
  </si>
  <si>
    <t>ชุด</t>
  </si>
  <si>
    <t xml:space="preserve">กฟฉ.1                   </t>
  </si>
  <si>
    <t>10.1 งานตรวจสอบและบำรุงรักษาระบบจำหน่ายเชิงป้องกัน</t>
  </si>
  <si>
    <t>กฟฉ.1         8,690     เครื่อง.</t>
  </si>
  <si>
    <t>กฟฉ.2         7,500     เครื่อง</t>
  </si>
  <si>
    <t>กฟฉ.3         6,450     เครื่อง</t>
  </si>
  <si>
    <t>ฝวธ.(จ.2)           -</t>
  </si>
  <si>
    <t xml:space="preserve">ภาค 2        22,640     เครื่อง                  </t>
  </si>
  <si>
    <t xml:space="preserve">กฟฉ.1            7,873       เครื่อง  </t>
  </si>
  <si>
    <t>กฟฉ.2          11,000       เครื่อง</t>
  </si>
  <si>
    <t>กฟฉ.3            6,700       เครื่อง</t>
  </si>
  <si>
    <t>ภาค 2          25,573       เครื่อง</t>
  </si>
  <si>
    <t xml:space="preserve">     - หม้อแปลงไฟฟ้า 3 เฟส  (ทุกเครื่อง) สถานะ 31 ธ.ค.2559</t>
  </si>
  <si>
    <t xml:space="preserve">     - หม้อแปลงไฟฟ้า 1 เฟส  (30%) สถานะ 31 ธ.ค.2559</t>
  </si>
  <si>
    <t>10. แผนงานบำรุงรักษาหม้อแปลงในระบบจำหน่าย</t>
  </si>
  <si>
    <t>ทุกแห่ง มีการแต่งตั้งและขึ้นทะเบียน จป. ครบถ้วนตามที่กฎหมายกำหนด</t>
  </si>
  <si>
    <t>ให้ครบถ้วน 100%</t>
  </si>
  <si>
    <t>รอข้อมูลจากป๋อม</t>
  </si>
  <si>
    <t>รอข้อมูลจากพี่ป๋อม</t>
  </si>
  <si>
    <t>รุ่น</t>
  </si>
  <si>
    <t>(ต่อ)</t>
  </si>
  <si>
    <t xml:space="preserve">กฟฉ.1 เพิ่มขึ้น </t>
  </si>
  <si>
    <t xml:space="preserve"> ราย  </t>
  </si>
  <si>
    <t xml:space="preserve">          ศักยภาพองค์กร ให้เป็นเลิศเพื่อเป็นผู้นำในธุรกิจจำหน่ายไฟฟ้า</t>
  </si>
  <si>
    <t>ระดับ 5 ไม่เกินร้อยละ 80</t>
  </si>
  <si>
    <t>ของกรอบวงเงินที่ได้รับจัดสรร ปี 2560  (ระดับ 5)</t>
  </si>
  <si>
    <t>ระดับ 4  ไม่เกินร้อยละ 85</t>
  </si>
  <si>
    <t>ระดับ 3 ไม่เกินร้อยละ 90</t>
  </si>
  <si>
    <t>ระดับ 2 ไม่เกินร้อยละ 95</t>
  </si>
  <si>
    <t>ระดับ1 ไม่เกินร้อยละ 100</t>
  </si>
  <si>
    <t>(ตามข้อตกลง ผวก.)</t>
  </si>
  <si>
    <t>ทบทวนและปรึกษาค่าเป้าหมาย เรื่องค่าใช้จ่ายดำเนินงาน</t>
  </si>
  <si>
    <t>ล้านบาท ( PS = 50.904 ลบ. WMS= 83.153 ลบ.)</t>
  </si>
  <si>
    <t>หมายเหตุ  เป้าหมายมากจากคณะทำงานฯ กฟภ. โดยรายงานผลงานภาพรวม</t>
  </si>
  <si>
    <t>2.1 จัดเก็บหนี้ค่ากระแสไฟฟ้ารวมทุกประเภทให้มีอายุหนี้ไม่เกินที่ กองรายได้</t>
  </si>
  <si>
    <t xml:space="preserve"> กำหนด </t>
  </si>
  <si>
    <t xml:space="preserve">ของลูกหนี้บัญชี 121 คงเหลือ ณ 31 ธ.ค.2559  (ถึงขั้นตอนการตัดจำหน่าย </t>
  </si>
  <si>
    <t xml:space="preserve">รายละเอียดลูกหนี้บัญชี 121 </t>
  </si>
  <si>
    <t>ออกจากบัญชี ยกเว้นลูกหนี้ที่อยู่ระหว่างการพิทักษ์ทรัพย์)</t>
  </si>
  <si>
    <t>ลูกหนี้ทั้งหมด 10.799 ลบ. พิทักษ์ทรัพย์ 1.950  ลบ.= 8.849 ลบ.</t>
  </si>
  <si>
    <t>กฟฉ.1  ลดลง</t>
  </si>
  <si>
    <t>ลูกหนี้ทั้งหมด 6.852 ลบ. พิทักษ์ทรัพย์ 2.711 ลบ. = 4.141 ลบ.</t>
  </si>
  <si>
    <t>ลูกหนี้ทั้งหมด 4.298 ลบ. พิทักษ์ทรัพย์ 0.652 ลบ. = 3.646 ลบ.</t>
  </si>
  <si>
    <t>2.3 จัดเก็บหนี้การให้ใช้เสาไฟฟ้าพาดสายสื่อสารแรกเข้า ที่เกิดขึ้นในปี 2560</t>
  </si>
  <si>
    <t>รหัสบริการ S-4C-001   ค่าบริการพาดสายสื่อสารโทรคมนาคม</t>
  </si>
  <si>
    <t>รหัสบริการ S-4C-002   ค่าดำเนินการกอ่นให้บริการพาดสายสื่อสาร</t>
  </si>
  <si>
    <t>รหัสบริการ  S-4C-003    ค่าสมทบฯพาดสายสื่อสารโทรคมนาคม</t>
  </si>
  <si>
    <t>รหัสบริการ S-4C-004    ค่าบริการพาดสายเคเบิ้ลทีวี</t>
  </si>
  <si>
    <t>รหัสบริการ S-4C-005    ค่าธรรมเนียมการขออนุญาตพาดสายเคเบิลทีวี</t>
  </si>
  <si>
    <t>รหัสบริการ  S-4C-006    ค่าสมทบฯพาดสายเคเบิ้ลทีวี</t>
  </si>
  <si>
    <t>รายละเอียด ลูกหนี้พาดสายก่อนได้รับอนุญาต ณ.31 ธ.ค.59</t>
  </si>
  <si>
    <r>
      <t xml:space="preserve">S-WC-002) </t>
    </r>
    <r>
      <rPr>
        <b/>
        <u/>
        <sz val="18"/>
        <color rgb="FF0000FF"/>
        <rFont val="Browallia New"/>
        <family val="2"/>
      </rPr>
      <t>ก่อนปี 2560</t>
    </r>
    <r>
      <rPr>
        <b/>
        <sz val="18"/>
        <color rgb="FF0000FF"/>
        <rFont val="Browallia New"/>
        <family val="2"/>
      </rPr>
      <t xml:space="preserve"> ให้ครบถ้วน 100 % ยกเว้นรายที่อยู่ระหว่างดำเนินคดี</t>
    </r>
  </si>
  <si>
    <r>
      <t>ลูกหนี้ ณ 31 ธ.ค.59 คงเหลือ 45.91 ลบ.</t>
    </r>
    <r>
      <rPr>
        <b/>
        <u/>
        <sz val="14"/>
        <color rgb="FFFF0000"/>
        <rFont val="Browallia New"/>
        <family val="2"/>
      </rPr>
      <t xml:space="preserve"> หัก</t>
    </r>
    <r>
      <rPr>
        <b/>
        <sz val="14"/>
        <color rgb="FFFF0000"/>
        <rFont val="Browallia New"/>
        <family val="2"/>
      </rPr>
      <t xml:space="preserve"> พิทักษ์ทรัพย์ 6.830 ลบ</t>
    </r>
  </si>
  <si>
    <r>
      <t xml:space="preserve">ลูกหนี้ ณ. 31 ธ.ค.59 คงเหลือ 6.280 ลบ. </t>
    </r>
    <r>
      <rPr>
        <b/>
        <u/>
        <sz val="14"/>
        <color rgb="FFFF0000"/>
        <rFont val="Browallia New"/>
        <family val="2"/>
      </rPr>
      <t>หัก</t>
    </r>
    <r>
      <rPr>
        <b/>
        <sz val="14"/>
        <color rgb="FFFF0000"/>
        <rFont val="Browallia New"/>
        <family val="2"/>
      </rPr>
      <t xml:space="preserve"> พิทักษ์ทรัพย์ 5.130 ลบ.</t>
    </r>
  </si>
  <si>
    <r>
      <t xml:space="preserve">ลูกหนี้ ณ 31 ธ.ค.59 คงเหลือ 6.875 ลบ. </t>
    </r>
    <r>
      <rPr>
        <b/>
        <u/>
        <sz val="14"/>
        <color rgb="FFFF0000"/>
        <rFont val="Browallia New"/>
        <family val="2"/>
      </rPr>
      <t>หัก</t>
    </r>
    <r>
      <rPr>
        <b/>
        <sz val="14"/>
        <color rgb="FFFF0000"/>
        <rFont val="Browallia New"/>
        <family val="2"/>
      </rPr>
      <t xml:space="preserve"> พิทักษ์ทรัพย์  2.167 ลบ</t>
    </r>
  </si>
  <si>
    <r>
      <t xml:space="preserve">2.5 จัดเก็บหนี้พาดสายก่อนได้รับอนุญาต บัญชี 41039130 </t>
    </r>
    <r>
      <rPr>
        <b/>
        <sz val="16"/>
        <color rgb="FF0000FF"/>
        <rFont val="Browallia New"/>
        <family val="2"/>
      </rPr>
      <t>(รหัสบริการ S-WC-001,</t>
    </r>
  </si>
  <si>
    <r>
      <t xml:space="preserve">S-WC-002) </t>
    </r>
    <r>
      <rPr>
        <b/>
        <u/>
        <sz val="18"/>
        <color rgb="FF0000FF"/>
        <rFont val="Browallia New"/>
        <family val="2"/>
      </rPr>
      <t>ปี 2560</t>
    </r>
    <r>
      <rPr>
        <b/>
        <sz val="18"/>
        <color rgb="FF0000FF"/>
        <rFont val="Browallia New"/>
        <family val="2"/>
      </rPr>
      <t xml:space="preserve"> ให้ครบถ้วน 100 % ยกเว้นรายที่อยู่ระหว่างดำเนินคดี</t>
    </r>
  </si>
  <si>
    <t>2.6 จัดเก็บหนี้ค่าให้ใช้เสาไฟฟ้ารายปี รหัสบริการ S-4G-001 (ค่าบริการพาด</t>
  </si>
  <si>
    <t xml:space="preserve">3.1 ติดตามผลการเบิกจ่ายงบลงทุน (งบลงทุน I / งบโครงการ P) ให้ได้ 100% </t>
  </si>
  <si>
    <t xml:space="preserve">   ไตรมาส 1  = 10 %</t>
  </si>
  <si>
    <t>(ยอดเบิกจ่ายจริงเท่านั้น)</t>
  </si>
  <si>
    <t xml:space="preserve"> - งบลงทุนเพื่อการดำเนินงานปกติ (I) ทุกงบ</t>
  </si>
  <si>
    <t xml:space="preserve"> - งบโครงการ (P) วัดเฉพาะ คฟม.,คฟก.,คขก. 2 .,คพพ.1 , คพจ.1 </t>
  </si>
  <si>
    <t xml:space="preserve">3.5 ติดตามผลการเบิกจ่ายแผนสนับสนุนการดำเนินงานระยะที่ 4 (สิ่งก่อสร้าง </t>
  </si>
  <si>
    <t xml:space="preserve">สำนักงาน บ้านพักพนักงาน  ที่ดิน ) โดยเบิกจ่ายให้ได้ 100 % ภายในไตรมาส 4  </t>
  </si>
  <si>
    <t>ของวงเงินที่ได้รับอนุมัติดำเนินการปี 2560</t>
  </si>
  <si>
    <t>5.1  เพิ่มรายได้จากการให้บริการธุรกิจเสริมให้ได้ 5% จากผลการดำเนินงาน</t>
  </si>
  <si>
    <t>วิธีการคำนวณ</t>
  </si>
  <si>
    <t xml:space="preserve">5.2  การควบคุมต้นทุน และบันทึกต้นทุนให้ได้ระดับกำไรที่เหมาะสม </t>
  </si>
  <si>
    <t>(รายได้งานก่อสร้าง C02.0 - ต้นทุนงานก่อสร้าง) หาร รายได้</t>
  </si>
  <si>
    <t>สำหรับงาน บริการธุรกิจเสริม และงานก่อสร้างระบบไฟฟ้าให้ผู้ใช้ไฟ 02.2</t>
  </si>
  <si>
    <t>งานก่อสร้าง C0.02 คูณ 100</t>
  </si>
  <si>
    <t xml:space="preserve"> (เป้าหมายระดับ 5  กำไร 32%)</t>
  </si>
  <si>
    <t>ตรวจสอบ ซ่อมแซม และบำรุงรักษา (เป้าหมายระดับ 5 ปิดงานใบสั่งงานให้ได้</t>
  </si>
  <si>
    <t xml:space="preserve"> 90%)</t>
  </si>
  <si>
    <t>6.1 เพิ่มจำนวนผู้ใช้ไฟฟ้าชำระเงินค่ากระแสไฟฟ้าผ่านธนาคารและบัตรเครดิต</t>
  </si>
  <si>
    <t xml:space="preserve"> (0.2% ของจำนวนผู้ใช้ไฟฟ้าทั้งหมดของปี 2559) </t>
  </si>
  <si>
    <t xml:space="preserve">วิธีการรายงานเสนอทั้ง 3 เขต ให้นำเอาจากประวัติผู้ใช้ไฟฟ้าที่แจ้งหักผ่านธนาคาร </t>
  </si>
  <si>
    <t xml:space="preserve">ไม่ให้เอาจำนวนผู้ใช้ไฟฟ้าหักผ่านได้จริงๆ </t>
  </si>
  <si>
    <t xml:space="preserve">วัตถุประสงค์ขององค์กร  </t>
  </si>
  <si>
    <r>
      <t>3.1 สรุปข้อมูลและสารสนเทศที่เกี่ยวข้องกับลูกค้าและตลาด</t>
    </r>
    <r>
      <rPr>
        <u/>
        <sz val="16"/>
        <rFont val="TH SarabunPSK"/>
        <family val="2"/>
      </rPr>
      <t>ปี 2559</t>
    </r>
    <r>
      <rPr>
        <sz val="16"/>
        <rFont val="TH SarabunPSK"/>
        <family val="2"/>
      </rPr>
      <t xml:space="preserve"> มาเป็นปัจจัยนำเข้าในกระบวนการจำแนกลูกค้า กลุ่มลูกค้า และส่วนตลาด</t>
    </r>
  </si>
  <si>
    <r>
      <t xml:space="preserve">     3.1.1 สรุปข้อมูลเสียงและข้อมูลลูกค้าของคู่แข่ง (SPP ที่ขายตรงลูกค้า) </t>
    </r>
    <r>
      <rPr>
        <strike/>
        <u/>
        <sz val="16"/>
        <rFont val="TH SarabunPSK"/>
        <family val="2"/>
      </rPr>
      <t>ปี 2559</t>
    </r>
    <r>
      <rPr>
        <strike/>
        <sz val="16"/>
        <rFont val="TH SarabunPSK"/>
        <family val="2"/>
      </rPr>
      <t xml:space="preserve"> ส่งให้คณะทำงานด้านการบริการลูกค้า</t>
    </r>
  </si>
  <si>
    <t xml:space="preserve">     - รายงานผลการสานเสวนาที่เกี่ยวกับลูกค้า</t>
  </si>
  <si>
    <t xml:space="preserve">     - ข้อเสนอแนะจาก 1129 PEA Call Center</t>
  </si>
  <si>
    <r>
      <t>2.4 ความพึงพอใจและความภักดีโดยรวมของลูกค้า</t>
    </r>
    <r>
      <rPr>
        <b/>
        <u/>
        <sz val="18"/>
        <color indexed="12"/>
        <rFont val="Browallia New"/>
        <family val="2"/>
      </rPr>
      <t>ปี 2560</t>
    </r>
  </si>
  <si>
    <r>
      <t>2.5 รายงานสถิติและสรุปวิเคราะห์เรื่องร้องเรียน</t>
    </r>
    <r>
      <rPr>
        <b/>
        <u/>
        <sz val="18"/>
        <color indexed="12"/>
        <rFont val="Browallia New"/>
        <family val="2"/>
      </rPr>
      <t>ปี 2560</t>
    </r>
    <r>
      <rPr>
        <b/>
        <sz val="18"/>
        <color indexed="12"/>
        <rFont val="Browallia New"/>
        <family val="2"/>
      </rPr>
      <t xml:space="preserve"> </t>
    </r>
  </si>
  <si>
    <t>2.6 ประสิทธิภาพการตอบสนองข้อร้องเรียนของลูกค้า</t>
  </si>
  <si>
    <t xml:space="preserve">3.1 จัดประชุมชี้แจง ถ่ายทอดการจำแนกกลุ่มลูกค้าและรับฟังเสียงของลูกค้า ให้ </t>
  </si>
  <si>
    <t>กฟฟ. ชั้น 1-3, กฟส. (กลุ่มเป้าหมายคือ หผ.วต.,หผ.บค.,หผ.บต.พนักงาน KAM)</t>
  </si>
  <si>
    <t xml:space="preserve"> เช่น เข้าพบเยี่ยมเยือนให้บริการตรวจสอบระบบไฟฟ้าภายในโดยไม่คิดค่าใช้จ่าย</t>
  </si>
  <si>
    <t>กฟฉ.1                      100%</t>
  </si>
  <si>
    <t>กฟฉ.1                    1 ครั้ง</t>
  </si>
  <si>
    <t>3.7 งานยกระดับมาตรฐานคุณภาพการให้บริการ ให้ตามความคาดหวังของลูกค้า</t>
  </si>
  <si>
    <t>2. ประชุมชี้แจงแนวทางการทำงาน Front Manager</t>
  </si>
  <si>
    <t>และการบริการขององค์กร</t>
  </si>
  <si>
    <t>เป้าหมาย</t>
  </si>
  <si>
    <t xml:space="preserve"> - ลูกค้ารายใหญ่รายใหม่ (ปี 2560) ร้อยละ 100*</t>
  </si>
  <si>
    <t>กฟฉ.1      - (ขยายผลครบถ้วนแล้ว)</t>
  </si>
  <si>
    <t>6. พัฒนากระบวนการให้บริการธุรกิจเสริมที่มุ่งเน้นทางการตลาด ให้มีความคล่องตัวสามารถ</t>
  </si>
  <si>
    <t>ให้บริการตรงตามความต้องการของลูกค้า เพื่อสร้างความพึงพอใจและความผูกพันกับลูกค้า</t>
  </si>
  <si>
    <t>อย่างยั่งยืน</t>
  </si>
  <si>
    <t>- ต่ำกว่า     5.06   ครั้ง/ราย/ปี</t>
  </si>
  <si>
    <t>- ต่ำกว่า   1.705   ครั้ง/ราย/ปี</t>
  </si>
  <si>
    <t>- ต่ำกว่า   150.78  นาที/ราย/ปี</t>
  </si>
  <si>
    <t>- ต่ำกว่า    25.95   นาที/ราย/ปี</t>
  </si>
  <si>
    <t>Application บนมือถือให้กับ หผ.ปบ.  และ หผ.กป. (กฟฟ.ชั้น 1-3 และ กฟส.)</t>
  </si>
  <si>
    <t>(ภายในไตรมาสที่ตรวจพบ)</t>
  </si>
  <si>
    <t xml:space="preserve"> และผู้รับจ้างตัดต้นไม้</t>
  </si>
  <si>
    <t>โดยดำเนินการ กฟฟ.ชั้น 1-3 ละ 5 กม.</t>
  </si>
  <si>
    <t>โดยการขยายผลนวัตกรรมที่ใช้ในการตรวจหาจุดที่คาดว่าจะมีปัญหาแรงดันไฟฟ้าตก</t>
  </si>
  <si>
    <t xml:space="preserve">จำหน่ายแรงต่ำของหม้อแปลงทุกเครื่อง
</t>
  </si>
  <si>
    <t>วงจร.กม.</t>
  </si>
  <si>
    <t xml:space="preserve">กระแสไฟฟ้าขัดข้องในสายส่ง </t>
  </si>
  <si>
    <t>เป็นรายไตรมาส</t>
  </si>
  <si>
    <t xml:space="preserve"> 2 ระบบ (GIS เฟส 2 กับ TFM) ให้มี PEA No.  ถูกต้องตรงกัน </t>
  </si>
  <si>
    <t xml:space="preserve"> ตรงกัน ใน 2 ระบบ (GIS เฟส 2 กับ ISU)</t>
  </si>
  <si>
    <r>
      <t xml:space="preserve">ขออนุมัติขยายผลในระดับเขต </t>
    </r>
    <r>
      <rPr>
        <b/>
        <sz val="18"/>
        <color rgb="FFFF0000"/>
        <rFont val="Browallia New"/>
        <family val="2"/>
      </rPr>
      <t/>
    </r>
  </si>
  <si>
    <t>(แผนงานที่ 3. แผนพัฒนาบุคลากร)</t>
  </si>
  <si>
    <t xml:space="preserve">2.2 ฝวธ.(ภ2), กฟข. และ กฟฟ.ในสังกัด จัดทำโครงการ/เข้าร่วมโครงการ </t>
  </si>
  <si>
    <t xml:space="preserve"> Happy Workplace ของหน่วยงาน ประจำปี 2560 </t>
  </si>
  <si>
    <t xml:space="preserve"> โดยมีกิจกรรมในโครงการ ไม่น้อยกว่า 4 กิจกรรม (จากทั้งหมด 8 ด้าน) ดังนี้</t>
  </si>
  <si>
    <t xml:space="preserve"> 1) Happy Body (สุขภาพดี) เช่น กิจกรรมออกกำลังกายทุกวันพุธ</t>
  </si>
  <si>
    <t xml:space="preserve"> 2) Happy Society (สังคมดี)  เช่น จัดแข่งขันกีฬาภายในหน่วยงาน</t>
  </si>
  <si>
    <t xml:space="preserve"> 3) Happy Relax (ผ่อนคลาย) เช่น โครงการผ่อนคลายสายตาจากการทำงานกับจอคอมพิวเตอร์</t>
  </si>
  <si>
    <t xml:space="preserve"> 4) Happy Soul (ทางสงบ) เช่น  จัดฝึกอบรมหลักสูตร "พัฒนาสมาธิเพื่อเพิ่มคุณภาพในการทำงาน" </t>
  </si>
  <si>
    <t>พร้อมรายงานความคืบหน้าในการดำเนินการทุกไตรมาส</t>
  </si>
  <si>
    <t>(Human Resource Development : HRD)</t>
  </si>
  <si>
    <t>ของแผนอบรม</t>
  </si>
  <si>
    <t>ภายในโรงเรียน โดยส่งหนังสือขอความร่วมมือให้แต่ละโรงเรียนจัดหา</t>
  </si>
  <si>
    <t>งบประมาณและดำเนินการติดตั้งอุปกรณ์ตัดไฟดูด (RCD)</t>
  </si>
  <si>
    <t>มาตรฐานกรมส่งเสริมคุณภาพสิ่งแวดล้อม ครบทุกการไฟฟ้าจังหวัด</t>
  </si>
  <si>
    <t>กฟจ.</t>
  </si>
  <si>
    <t>ของศูนย์ราชการสะดวก(Government Easy Contact Center :</t>
  </si>
  <si>
    <t>GECC) ครบทุกการไฟฟ้าจังหวัด</t>
  </si>
  <si>
    <t>วัฒนธรรมองค์กร การเสริมสร้างคุณธรรม และจริยธรรมในการทำงาน</t>
  </si>
  <si>
    <t>ที่อยู่บนเสาไฟฟ้าของ กฟภ. เพื่อจัดทำฐานข้อมูลในระบบ TAMS</t>
  </si>
  <si>
    <t>เป้าหมายตามอนุมัติ คณะกรรมการบริหารครั้งที่ 5/2559 วันที่ 11 เม.ย.2559</t>
  </si>
  <si>
    <t>(บันทึกที่ กบท.(จส) - 386/2559 ลว. 10 มี.ค. 2560) เป้าหมายอนุมัติ ปี 2559-2561)</t>
  </si>
  <si>
    <t>ตามเกณฑ์วัด SEPA  ปี 2560 หมวด 1</t>
  </si>
  <si>
    <t>ตามแผนกำกับดูแลกิจการที่ดี</t>
  </si>
  <si>
    <t>กกท.กำหนด</t>
  </si>
  <si>
    <t xml:space="preserve">        (ดำเนินการทุก กฟฟ. กฟฟ. ละ 1 ครั้ง)</t>
  </si>
  <si>
    <t xml:space="preserve">ตามแผน SEPA 1 </t>
  </si>
  <si>
    <t>1. มีการระบุองค์ความรู้ที่สำคัญที่สนับสนุนยุทธศาสตร์ นโยบาย หรือ</t>
  </si>
  <si>
    <t>2. มีการคัดเลือกหัวข้อความรู้และดำเนินการรวบรวมองค์ความรู้ตามที่ระบุใน</t>
  </si>
  <si>
    <t>ข้อ 1 ของทุกหน่วยงานในสายงาน (ระดับฝ่าย และ กฟฟ.ชั้น 1) และ</t>
  </si>
  <si>
    <t xml:space="preserve">ดำเนินการตรวจสอบความถูกต้องพร้อมเผยแพร่ในระบบ KMS </t>
  </si>
  <si>
    <t>4. มีการใช้ประโยชน์จากองค์ความรู้ที่มีอยู่ในระบบ KMS ดังนี้</t>
  </si>
  <si>
    <t>ดำเนินการตามที่ กฟภ. กำหนด</t>
  </si>
  <si>
    <t>ตัวชี้วัดในกระบวนการ และมาตรฐานการปฏิบัติงาน</t>
  </si>
  <si>
    <t>ตามกระบวนการที่ระบุในเอกสารแนบ</t>
  </si>
  <si>
    <t>สำหรับกองในส่วนภูมิภาค จำนวน 1 กระบวนการ</t>
  </si>
  <si>
    <t>งานใหญ่(รวมกองในสังกัด ฝวธ.(ภ1-4) ทุกกระบวนการที่รับผิดชอบ</t>
  </si>
  <si>
    <t>ฝึกซ้อมแผน IMP/BCP</t>
  </si>
  <si>
    <t>ห่วงโซ่อุปทาน ระดับฝ่าย (ตามเอกสารแนบ)</t>
  </si>
  <si>
    <t>ประจำปี 2560</t>
  </si>
  <si>
    <t xml:space="preserve">เป้าหมาย : ลดหน่วยสูญเสียให้ได้ไม่น้อยกว่าร้อยละ 2 จากปี 2559 </t>
  </si>
  <si>
    <t>ปี 2559 (100%)</t>
  </si>
  <si>
    <t>ปี 2560 (98%)</t>
  </si>
  <si>
    <t>รายงานผลการวิเคราะห์ จำนวน 1 ฟีดเดอร์</t>
  </si>
  <si>
    <t xml:space="preserve">ประเภทบ้านอยู่อาศัย </t>
  </si>
  <si>
    <t xml:space="preserve">1) การตรวจสอบมิเตอร์ตามวาระ </t>
  </si>
  <si>
    <t>5) มิเตอร์ติดตั้งให้ผู้ใช้ไฟรายใหม่</t>
  </si>
  <si>
    <t>ข้อมูลจาก U-Cube ........เครื่อง, สับเปลี่ยตามกำหนด.......เครื่อง คิดเป็นร้อยละ.......</t>
  </si>
  <si>
    <t xml:space="preserve">                 2.กฟฉ.1-3 รายงานผลทุกเดือน</t>
  </si>
  <si>
    <t>ตรวจพบ จำนวน......เครื่อง, ปรับปรุง จำนวน.......เครื่อง</t>
  </si>
  <si>
    <t>ที่หน้างาน ทุกเครื่องอย่างน้อยปีละ 1 ครั้ง</t>
  </si>
  <si>
    <t>ได้รับแจ้ง จำนวน.....เครื่อง, ตรวจสอบ/แก้ไขภายในกำหนด  จำนวน.....เครื่อง</t>
  </si>
  <si>
    <t>ตรวจพบ จำนวน..........เครื่อง,  ดำเนินการได้ภายในกำหนด จำนวน.......เครื่อง</t>
  </si>
  <si>
    <t>อปท.ทั้งหมด จำนวน .........แห่ง, ตอบรับการขยายเขต จำนวน...........แห่ง</t>
  </si>
  <si>
    <t>ความมั่นคงของระบบจำหน่ายเป็นหลัก</t>
  </si>
  <si>
    <t>ฟีดเดอร์</t>
  </si>
  <si>
    <t>ก่อสร้างแล้วเสร็จ(ผ่านมาตรฐาน)….. งาน, นำเข้าใช้งานตามกำหนด จำนวน......งาน</t>
  </si>
  <si>
    <t xml:space="preserve"> ภายในไม่เกิน 30 วัน นับจากวันที่ตรวจพบ</t>
  </si>
  <si>
    <t>ตรวจพบ จำนวน ........ชุด, แก้ไขภายในกำหนด.......ชุด</t>
  </si>
  <si>
    <t xml:space="preserve"> - Switching Capacitor</t>
  </si>
  <si>
    <t>เป้าหมาย : ขยายเขตให้หมู่บ้านมีไฟฟ้าใช้ให้ได้ 100%</t>
  </si>
  <si>
    <t>จำนวนทั้งหมด......หมู่บ้าน, มีไฟฟ้าใช้แล้ว......หมู่บ้าน</t>
  </si>
  <si>
    <r>
      <t xml:space="preserve">แผนปฏิบัติการ ประจำปี 2560 </t>
    </r>
    <r>
      <rPr>
        <b/>
        <sz val="16"/>
        <rFont val="Browallia New"/>
        <family val="2"/>
      </rPr>
      <t>(ฉบับปรับปรุง)</t>
    </r>
  </si>
  <si>
    <t>5.3 ควบคุมประสิทธิภาพของการปิดใบสั่งงาน WMS งานธุรกิจเสริม กลุ่มงาน</t>
  </si>
  <si>
    <t>6. แผนเพิ่มคุณภาพระบบจำหน่ายไฟฟ้า</t>
  </si>
  <si>
    <t>6. แผนเพิ่มคุณภาพระบบจำหน่ายไฟฟ้า(ต่อ)</t>
  </si>
  <si>
    <t xml:space="preserve">6.2.1 จัดประชุมชี้แจงการใช้นวัตกรรมแจ้งจุดเสี่ยงในระบบไฟฟ้าผ่าน </t>
  </si>
  <si>
    <t>6.3  บริหารจัดการการตัดต้นไม้ใกล้แนวสายไฟฟ้า ตามหลักรุกขกรรม ให้ทีมงาน</t>
  </si>
  <si>
    <t>6.3.1 ขยายผลการบริหารจัดการการตัดต้นไม้ใกล้แนวสายไฟฟ้าตามหลักรุกขกรรม</t>
  </si>
  <si>
    <t>6.3.2 ทุก กฟฟ.ชั้น 1-3 กำหนดเส้นทางที่ดำเนินการตัดต้นไม้เพื่อทัศนียภาพ</t>
  </si>
  <si>
    <t xml:space="preserve">6.3.3 ทุก กฟฟ.ชั้น 1-3 ดำเนินการตัดต้นไม้เพื่อทัศนียภาพที่สวยงาม </t>
  </si>
  <si>
    <t>6.4 เร่งรัดตัดต้นไม้ใกล้แนวสายส่งและระบบจำหน่ายแรงสูง โดยมี</t>
  </si>
  <si>
    <t>6.5 เร่งรัดปรับปรุงระบบจำหน่ายแรงต่ำเพื่อเพิ่มความมั่นคงและลดหน่วยสูญเสีย</t>
  </si>
  <si>
    <t>6.5.1 จัดประชุมชี้แจงการใช้นวัตกรรมวิเคราะห์แรงดันไฟฟ้าตกในระบบจำหน่ายแรงต่ำ</t>
  </si>
  <si>
    <t>6.5.2 ใช้นวัตกรรมตรวจสอบหาจุดที่คาดว่าจะมีปัญหาแรงดันไฟฟ้าตกในระบบ</t>
  </si>
  <si>
    <t>6.5.3 ตรวจวัดแรงดันไฟฟ้าในระบบจำหน่ายแรงต่ำของหม้อแปลง ที่คาดว่า</t>
  </si>
  <si>
    <t>6.5.4  สำรวจออกแบบประมาณการขออนุมัติปรับปรุงระบบจำหน่ายแรงต่ำที่มี</t>
  </si>
  <si>
    <t>6.5.5 ดำเนินการก่อสร้างปรับปรุงระบบจำหน่ายแรงต่ำที่มีปัญหาไฟ</t>
  </si>
  <si>
    <t>6. แผนเพิ่มคุณภาพระบบจำหน่ายไฟฟ้า (ต่อ)</t>
  </si>
  <si>
    <t>6.6 สำรวจออกแบบ และดำเนินการปรับปรุงเสริมความมั่นคงระบบจำหน่าย</t>
  </si>
  <si>
    <t>6.7 เร่งรัดการดำเนินงานตามแผนพัฒนาระบบไฟฟ้ารองรับพื้นที่เขตเศรษฐกิจพิเศษ</t>
  </si>
  <si>
    <t xml:space="preserve">6.9 โครงการพัฒนาขีดความสามารถของ กฟฟ.ชั้น 1-3 ในการแก้ไข
</t>
  </si>
  <si>
    <t>7. แผนงานการตอบสนองต่อปัญหาคุณภาพไฟฟ้า</t>
  </si>
  <si>
    <t>7.1 ตรวจสอบและซ่อมแซมระบบไฟฟ้า (Big Patrolling) รายงานผลการดำเนินงาน</t>
  </si>
  <si>
    <t xml:space="preserve">7.1.1 ระบบสายส่ง </t>
  </si>
  <si>
    <t xml:space="preserve">7.1.2 ระบบจำหน่ายแรงสูง 22 kV </t>
  </si>
  <si>
    <t xml:space="preserve">7.1.3 หม้อแปลงรวมถึงระบบจำหน่ายแรงต่ำ และมิเตอร์ ในเขตเทศบาล </t>
  </si>
  <si>
    <t>8. แผนเพิ่มคุณภาพอุปกรณ์ในระบบไฟฟ้า</t>
  </si>
  <si>
    <t>8.1 ตรวจสอบ บำรุงรักษาอุปกรณ์ป้องกันระบบไฟฟ้า (Recloser )</t>
  </si>
  <si>
    <t>8.2 ลดจำนวนการชำรุดของอุปกรณ์ป้องกันระบบไฟฟ้า (Recloser )</t>
  </si>
  <si>
    <t>ไตรมาส 3/2560</t>
  </si>
  <si>
    <t xml:space="preserve">1.2 ประเมินขีดความสามารถ (Competency) ของพนักงานทุกคน </t>
  </si>
  <si>
    <t xml:space="preserve">1.3 สนับสนุนให้พนักงานมี  Competency GAP ลดลง </t>
  </si>
  <si>
    <t xml:space="preserve"> ตามแผนงานที่ กฟภ.กำหนด และตามแผนพัฒนาบุคคลากร</t>
  </si>
  <si>
    <t>15.1.1 จำนวนพนักงานที่เข้าไปตอบแบบสอบถาม</t>
  </si>
  <si>
    <t>เพิ่มคุณภาพ/ ลดความแปรปรวนในการทำงาน มาประยุกต์ใช้ในสายงาน</t>
  </si>
  <si>
    <t>- ไม่มากกว่า -5,271 ล้านบาท</t>
  </si>
  <si>
    <t xml:space="preserve"> - ความสามารถในการหารายได้การบริการธุรกิจเสริม</t>
  </si>
  <si>
    <t xml:space="preserve"> - ประสิทธิภาพในการควบคุมต้นทุนและบันทึกต้นทุน</t>
  </si>
  <si>
    <t xml:space="preserve">   ให้ได้ระดับกำไรที่เหมาะสมสำหรับงานให้บริการ</t>
  </si>
  <si>
    <t xml:space="preserve">   ธุรกิจเสริม ก่อสร้างระบบไฟฟ้าให้กับผู้ใช้ไฟฟ้า C02.2</t>
  </si>
  <si>
    <t xml:space="preserve"> - ประสิทธิภาพของการปิดงานของใบสั่งงาน WMS </t>
  </si>
  <si>
    <t xml:space="preserve">    งานบริการธุรกิจเสริมกลุ่มงานตรวจสอบ ซ่อมแซม</t>
  </si>
  <si>
    <t xml:space="preserve">    และบำรุงรักษา</t>
  </si>
  <si>
    <r>
      <t xml:space="preserve"> - ค่าใช้จ่ายบุคลากรต่อจำนวนผู้ใช้ไฟฟ้า </t>
    </r>
    <r>
      <rPr>
        <b/>
        <sz val="16"/>
        <color rgb="FFFF0000"/>
        <rFont val="Wingdings"/>
        <charset val="2"/>
      </rPr>
      <t>µ</t>
    </r>
  </si>
  <si>
    <t>ไม่น้อยกว่าร้อยละ  83</t>
  </si>
  <si>
    <t xml:space="preserve">   - ความพึงพอใจของลุกค้าต่อบริการแก้ไขปัญหา</t>
  </si>
  <si>
    <t xml:space="preserve">   - ความสำเร็จในการบูรณาการฐานข้อมูลลูกค้า</t>
  </si>
  <si>
    <t>ไม่น้อยกว่าร้อยละ 98</t>
  </si>
  <si>
    <t xml:space="preserve">-การขอใช้ไฟฟ้าของผู้ใช้ไฟรายใหญ่ </t>
  </si>
  <si>
    <t>ตามแนวทาง Doing Business: World Bank</t>
  </si>
  <si>
    <t>-  ……... ครั้ง/ราย/ปี</t>
  </si>
  <si>
    <t>-  …….  นาที/ราย/ปี</t>
  </si>
  <si>
    <t>-  …….. นาที/ราย/ปี</t>
  </si>
  <si>
    <t>-…….....ครั้ง/ราย/ปี</t>
  </si>
  <si>
    <r>
      <t xml:space="preserve">- จำนวนนวัตกรรมในระดับ TRL 5 </t>
    </r>
    <r>
      <rPr>
        <b/>
        <sz val="16"/>
        <color indexed="10"/>
        <rFont val="Wingdings"/>
        <charset val="2"/>
      </rPr>
      <t>µ</t>
    </r>
  </si>
  <si>
    <r>
      <t xml:space="preserve">ประสิทธิภาพการดำเนินงาน </t>
    </r>
    <r>
      <rPr>
        <b/>
        <sz val="16"/>
        <color indexed="10"/>
        <rFont val="Wingdings"/>
        <charset val="2"/>
      </rPr>
      <t>µ</t>
    </r>
  </si>
  <si>
    <t>-ร้อยละการดำเนินงานตามแผนเสริมสร้าง</t>
  </si>
  <si>
    <t>- ไม่น้อยกว่าร้อยละ 32</t>
  </si>
  <si>
    <t>- ไม่น้อยกว่าร้อยละ 90</t>
  </si>
  <si>
    <t xml:space="preserve">-  ดัชนีไม่น้อยกว่า 80 - 100 </t>
  </si>
  <si>
    <r>
      <t xml:space="preserve">-คะแนนประเมิน ITA </t>
    </r>
    <r>
      <rPr>
        <b/>
        <sz val="16"/>
        <color rgb="FFFF0000"/>
        <rFont val="Wingdings"/>
        <charset val="2"/>
      </rPr>
      <t>µ</t>
    </r>
  </si>
  <si>
    <t>1. แผนงานดำเนินงานตามระบบประกันคุณภาพ</t>
  </si>
  <si>
    <t>1.1 จัดทำรายงานผลการดำเนินงานระบบประกันคุณภาพบริการ (SQA)</t>
  </si>
  <si>
    <t>1.2  รายงานการจัดทำระบบประกันคุณภาพงานตามข้อตกลงระดับ</t>
  </si>
  <si>
    <t>1.3  นำเสนอการปรับปรุงกระบวนงาน SLA  P1 - P11 และ</t>
  </si>
  <si>
    <t>2.1  งานบริการผู้ใช้ไฟฟ้าให้เร็วกว่ามาตรฐาน</t>
  </si>
  <si>
    <t>4. แผนปรับปรุงการบริหารพัสดุ</t>
  </si>
  <si>
    <t>5. แผนงานบริหารกำไรให้มีประสิทธิภาพตาม</t>
  </si>
  <si>
    <t xml:space="preserve">5.1 จัดหลักสูตรฝึกอบรมเจ้าหน้าที่ความปลอดภัยในการทำงาน (จป.) </t>
  </si>
  <si>
    <t>5.2 ดำเนินการจัดทำสนามฝึกปฏิบัติงานด้านช่างให้ครบทุก กฟฟ.ชั้น 1-3</t>
  </si>
  <si>
    <t xml:space="preserve">5.3 กฟข.,กฟฟ. ชั้น 1-3,กฟส.,กฟย. ทุกแห่ง ดำเนินการจัดหาเครื่องมือ   </t>
  </si>
  <si>
    <t>5.4 กฟข. ตรวจประเมินการดำเนินงานด้านความปลอดภัยและประกวด</t>
  </si>
  <si>
    <t>5.6 ฝึกอบรมการปฏิบัติงานด้านความปลอดภัยให้กับ หัวหน้าเวร</t>
  </si>
  <si>
    <t>5.7 กำหนดอำนาจหน้าที่ของ จป. ระดับต่างๆ เพื่อเพิ่มประสิทธิภาพ</t>
  </si>
  <si>
    <t xml:space="preserve"> 5.7.2 จัดประชุมสัมมนา จป.วิชาชีพ/ เทคนิคขั้นสูง/เทคนิค  เพื่อทบทวน
</t>
  </si>
  <si>
    <t xml:space="preserve">6.1  กฟฟ.  ทุกแห่ง ตรวจสอบและดำเนินการแก้ไขระบบไฟฟ้า
  </t>
  </si>
  <si>
    <t xml:space="preserve">6.2 กฟฟ.1-3 ตรวจสอบและดำเนินการแก้ไขระบบไฟฟ้าพร้อมติดตั้ง
</t>
  </si>
  <si>
    <t xml:space="preserve">6.3 ส่งเสริมการติดตั้งอุปกรณ์ตัดไฟดูด (Residual Current Device : RCD)
</t>
  </si>
  <si>
    <t xml:space="preserve">6.4 ส่งเสริมจัดทำสื่อประชาสัมพันธ์ให้ประชาชนได้เข้าใช้ PEA Mobile App </t>
  </si>
  <si>
    <t xml:space="preserve">7.1 กฟฟ.ชั้น 1-3 ร่วมกับผู้ประกอบการด้านสื่อสารโทรคมนาคม </t>
  </si>
  <si>
    <t xml:space="preserve">7.2 จัดทำโครงการเพื่อมอบเป็นของขวัญให้กับองค์กรประจำปี 2560 </t>
  </si>
  <si>
    <t>7.3 ขยายผลโครงการสำนักงานสีเขียว (Green  Office) ตาม</t>
  </si>
  <si>
    <t>7.4  ขยายผลการดำเนินงานได้รับการรับรองมาตรฐานการให้บริการ</t>
  </si>
  <si>
    <t>7.5 กฟข., กฟฟ.ชั้น 1-3 จัดให้มีการบรรยายพิเศษเพื่อส่งเสริมและปลูกฝัง</t>
  </si>
  <si>
    <t>7.6 ขยายผลโครงการการไฟฟ้าปลอดภัยครบทุกการไฟฟ้าจังหวัด</t>
  </si>
  <si>
    <t>7.7 เร่งรัดดำเนินการตามแผนสนับสนุนการดำเนินงานระยะที่ 3-4</t>
  </si>
  <si>
    <t xml:space="preserve">  7.7.1 จัดซื้อที่ดินก่อสร้างสำนักงาน</t>
  </si>
  <si>
    <t>7.8 สำรวจและนำเข้าข้อมูลสายสื่อสารโทรคมนาคมของหน่วยงานต่าง ๆ</t>
  </si>
  <si>
    <t xml:space="preserve">8.  แผนงานตามเกณฑ์ประเมินผล SEPA </t>
  </si>
  <si>
    <t>8.1 ดำเนินการตามแผนและจัดส่งรายงานผลการดำเนินงาน</t>
  </si>
  <si>
    <t>9.1 ดำเนินการตามแผนและจัดส่งรายงานผลการดำเนินงาน</t>
  </si>
  <si>
    <t>9.  แผนงานตามแผนกำกับดูแลกิจการที่ดี</t>
  </si>
  <si>
    <t>10.1 จัดโครงการมอบแสงสว่างจากใจ PEA</t>
  </si>
  <si>
    <t>10.  SEPA หมวด 1</t>
  </si>
  <si>
    <t>10.2 ดำเนินการตามแผนและจัดส่งรายงานผลการดำเนินงาน</t>
  </si>
  <si>
    <t>11.  แผนงานตามแผน ISO26000</t>
  </si>
  <si>
    <t>12. SEPA หมวด 4</t>
  </si>
  <si>
    <t>12.1 การดำเนินการตามกระบวนการจัดการความรู้</t>
  </si>
  <si>
    <t>13. SEPA หมวด 5</t>
  </si>
  <si>
    <t>13.1 ความรู้ความเข้าใจเกี่ยวกับสิทธิประโยชน์สวัดิการ</t>
  </si>
  <si>
    <t>13.1.2 พนักงานมีความรู้ความเข้าใจได้ถูกต้องตั้งแต่ 60 คะแนนขึ้นไป</t>
  </si>
  <si>
    <t>13.2 ประเมินผลการปฏิบัติงานของบุคลากร และจัดส่งไฟล์สำเนาบันทึก</t>
  </si>
  <si>
    <t>14. SEPA หมวด 6</t>
  </si>
  <si>
    <t>14.1  ทบทวนและปรับปรุงคู่มือการปฏิบัติงาน และทบทวนตัววัด/</t>
  </si>
  <si>
    <t>14.1.2 ทบทวนและปรับปรุงคู่มือการปฏิบัติงานเดิมที่ได้จัดทำในปี 2559</t>
  </si>
  <si>
    <t>14.2 ความสําเร็จของการทบทวนปรับปรุงแผนตามมาตรฐาน BCM</t>
  </si>
  <si>
    <t>14.3  จัดทํา SLA &amp; QA for SLA ในการส่งมอบระหว่างสายงานที่</t>
  </si>
  <si>
    <t>14.5 การนำเสนอการลดต้นทุน/ลดข้อผิดพลาด/ลดระยะเวลา/</t>
  </si>
  <si>
    <t xml:space="preserve">15. แผนบริหารความเสี่ยงของสายงาน </t>
  </si>
  <si>
    <t>15.1 ดำเนินการ ติดตามผล และจัดทำรายงานตามแผนบริหาร</t>
  </si>
  <si>
    <t>15.2 จัดทำแผนบริหารความเสี่ยงระดับสายงาน ปี 2560</t>
  </si>
  <si>
    <t>16.1 ปรับปรุง/จัดวางระบบการควบคุมภายในของหน่วยงานประจำ</t>
  </si>
  <si>
    <t xml:space="preserve">16. แผนการปรับปรุงการควบคุมภายใน </t>
  </si>
  <si>
    <t>16.2 ดำเนินการ ติดตามผล และจัดทำรายงานตามแผนการ</t>
  </si>
  <si>
    <t xml:space="preserve">16.3 สุ่มตรวจติดตามการดำเนินงานตามระบบควบคุมภายใน </t>
  </si>
  <si>
    <t>1. แผนควบคุมค่าใช้จ่ายในการดำเนินงาน (ต่อ)</t>
  </si>
  <si>
    <t>-1129 PEA Call Center</t>
  </si>
  <si>
    <t>- โทรศัพท์สำนักงาน</t>
  </si>
  <si>
    <t xml:space="preserve">ในแต่ละช่องทาง ส่งให้คณะทำงานด้านการบริการลูกค้า ทุกไตรมาส </t>
  </si>
  <si>
    <t xml:space="preserve"> -การสานเสวนา</t>
  </si>
  <si>
    <t xml:space="preserve"> -กิจกรรมลูกค้าสัมพันธ์</t>
  </si>
  <si>
    <t>-ติดต่อโดยตรงที่สำนักงาน</t>
  </si>
  <si>
    <t>2. แผนปรับปรุงความพึงพอใจของลูกค้า (ต่อ)</t>
  </si>
  <si>
    <t>โดยให้เรียงตามระดับปัญหามากไปหาน้อย</t>
  </si>
  <si>
    <t>6. แผนงานสร้างความสัมพันธ์กับลูกค้า (ต่อ)</t>
  </si>
  <si>
    <t>และการบริการขององค์กร (ต่อ)</t>
  </si>
  <si>
    <t>1.4  รายงานผลการดำเนินงานการจัดทำข้อตกลงระดับการให้บริการ (SLA)</t>
  </si>
  <si>
    <t xml:space="preserve"> กระบวนการ P1-P11</t>
  </si>
  <si>
    <t>วัตถุประสงค์ขององค์กร  (ต่อ)</t>
  </si>
  <si>
    <t xml:space="preserve">6.1 เพิ่มตัวชี้วัดด้านความมั่นคงระบบไฟฟ้า (กฟข. ประเมิน กฟฟ.ในสังกัด) </t>
  </si>
  <si>
    <t>ปัญหาไฟตกเกินกว่าร้อยละ 10 ของแรงดันพิกัด (ตามลำดับความเร่งด่วน)</t>
  </si>
  <si>
    <t xml:space="preserve">6.9.2  จัดตั้งทีมงานแก้ไขสายส่ง 115 kV  
</t>
  </si>
  <si>
    <t>โดยกำหนด กฟฟ.ชั้น 1-3 ที่มีความพร้อม(คน, ยานพาหนะ, เครื่องมือ) กฟข.ละ 2 ทีม</t>
  </si>
  <si>
    <t xml:space="preserve">(จำนวนกลุ่มเสี่ยง เช่น โรงน้ำแข็ง โรงโม่หิน โรงสีข้าว อพาร์ทเมนท์ ร้านเกมส์ </t>
  </si>
  <si>
    <t>สถานบันเทิง +ผู้ใช้ไฟที่มีประวัติการละเมิด + หน่วยลดลงผิดปกติมากกว่า 50%)</t>
  </si>
  <si>
    <r>
      <rPr>
        <b/>
        <u/>
        <sz val="18"/>
        <rFont val="Browallia New"/>
        <family val="2"/>
      </rPr>
      <t>หมายเหตุ</t>
    </r>
    <r>
      <rPr>
        <b/>
        <sz val="18"/>
        <rFont val="Browallia New"/>
        <family val="2"/>
      </rPr>
      <t xml:space="preserve"> </t>
    </r>
    <r>
      <rPr>
        <sz val="18"/>
        <rFont val="Browallia New"/>
        <family val="2"/>
      </rPr>
      <t>: 1.นำผลปี 2559 เป็นค่าตั้งต้น</t>
    </r>
  </si>
  <si>
    <r>
      <rPr>
        <u/>
        <sz val="18"/>
        <rFont val="Browallia New"/>
        <family val="2"/>
      </rPr>
      <t>หมายเหตุ</t>
    </r>
    <r>
      <rPr>
        <sz val="18"/>
        <rFont val="Browallia New"/>
        <family val="2"/>
      </rPr>
      <t xml:space="preserve"> : ปรับปรุง/แก้ไขตามที่ได้รับรายงานจากโปรแกรม U-Cube</t>
    </r>
  </si>
  <si>
    <t>ตรงกันใน 2 ระบบ (GIS เฟส 2 กับ SCADA) (ไม่รวม Dropout fuse)</t>
  </si>
  <si>
    <t>ประโยชน์</t>
  </si>
  <si>
    <t>ประโยชน์ (ต่อ)</t>
  </si>
  <si>
    <t>1. แผน Competency (ต่อ)</t>
  </si>
  <si>
    <t>12. SEPA หมวด 4 (ต่อ)</t>
  </si>
  <si>
    <t>13. SEPA หมวด 5 (ต่อ)</t>
  </si>
  <si>
    <t>14. SEPA หมวด 6 (ต่อ)</t>
  </si>
  <si>
    <t xml:space="preserve">3.1  จัดทำแผน และดำเนินการฝึกอบรมของ กฟข., ฝวธ.(ภ2) ประจำปี 2560 </t>
  </si>
  <si>
    <t>ให้แล้วเสร็จในไตรมาส 4/2560</t>
  </si>
  <si>
    <t>ข้อตกลงฯ (รอบการประเมินแรก ต.ค.59-มี.ค.60) ตั้งแต่ระดับ หผ.และ</t>
  </si>
  <si>
    <t xml:space="preserve">เทียบเท่าถึงระดับ รฝ.และเทียบเท่า ผ่านระบบ Share point </t>
  </si>
  <si>
    <t>ภายในวันที่ 30 มิ.ย.2560</t>
  </si>
  <si>
    <t>กฟฉ.1     100%</t>
  </si>
  <si>
    <t>กฟฉ.1     เพิ่มจำนวนผู้ใช้บริการ 10% จากปี 2559</t>
  </si>
  <si>
    <t xml:space="preserve"> P3 (นอกเขตชุมชน) , P9 และ P10 จำนวนผู้ใช้ไฟฟ้าที่ได้รับ</t>
  </si>
  <si>
    <t>6.2 ขยายผลนวัตกรรมแจ้งจุดบกพร่องในระบบไฟฟ้าผ่าน Application บนมือถือ</t>
  </si>
  <si>
    <t>ไม่น้อยกว่า 90%</t>
  </si>
  <si>
    <t>6.2.3 จำนวนพนักงานที่ลงทะเบียนในระบบฯ(Application บนมือถือ ไม่น้อยกว่า</t>
  </si>
  <si>
    <t>ไม่น้อยกว่า 50%</t>
  </si>
  <si>
    <t xml:space="preserve">6.2.2 ความสำเร็จในการแก้ไขจุดบกพร่องที่ได้รับแจ้ง(ผ่านทาง Application บนมือถือ </t>
  </si>
  <si>
    <t xml:space="preserve">50% ภายในไตรมาส 2 และ 100% ภายในไตรมาส 4 </t>
  </si>
  <si>
    <t xml:space="preserve">ให้กับ หผ.ปบ.  และ หผ.กป. (กฟฟ.ชั้น 1-3 และ กฟส.) โดยวิทยากรจาก กฟฉ.3 </t>
  </si>
  <si>
    <t>ผลการดำเนินงาน</t>
  </si>
  <si>
    <t>ตามแผน(%)</t>
  </si>
  <si>
    <t>ปัญหาอุปสรรค</t>
  </si>
  <si>
    <t>ร้อยละความสำเร็จ</t>
  </si>
  <si>
    <t>ข้อเสนอแนะ</t>
  </si>
  <si>
    <t xml:space="preserve"> 1.1 ควบคุมค่าใช้จ่ายดำเนินงานตามค่าเกณฑ์วัดของ กปง. ไม่เกิน 80 %
 </t>
  </si>
  <si>
    <t>ประมาณการ</t>
  </si>
  <si>
    <t>ผลการดำเนินการ</t>
  </si>
  <si>
    <t>ณ สิ้นปี 2560</t>
  </si>
  <si>
    <t>(ล้านบาท)</t>
  </si>
  <si>
    <t>ดำเนินการได้</t>
  </si>
  <si>
    <t>(วัน)</t>
  </si>
  <si>
    <t>ลูกหนี้ค้างชำระ</t>
  </si>
  <si>
    <t>หมายเหตุ :ติดตามหนี้ภายใน 45 วันหลังจากแจ้งหนี้ในระบบ SAP หากชำระเงิน</t>
  </si>
  <si>
    <t>ล่าช้า ระบบจะมีการคำนวณดอกเบี้ยร้อยละ 15 ต่อปี</t>
  </si>
  <si>
    <t>ได้ตามเป้าหมาย</t>
  </si>
  <si>
    <t>งบลงทุน/โครงการ</t>
  </si>
  <si>
    <t>การเบิกจ่าย</t>
  </si>
  <si>
    <t>งบสำรองฯ</t>
  </si>
  <si>
    <t>กำไร(ขาดทุน)</t>
  </si>
  <si>
    <t>จำนนวนใบสั่งงาน</t>
  </si>
  <si>
    <t>ทั้งหมด</t>
  </si>
  <si>
    <t>/จำนวนใบคำร้อง</t>
  </si>
  <si>
    <t>จำนวนใบสั่งงาน</t>
  </si>
  <si>
    <t>(เฉพาะเลขที่</t>
  </si>
  <si>
    <t>(ราย)</t>
  </si>
  <si>
    <t>(เรื่อง)</t>
  </si>
  <si>
    <t>(ครั้ง)</t>
  </si>
  <si>
    <t>ตามหนังสือ</t>
  </si>
  <si>
    <t>(ราย/ไตรมาส)</t>
  </si>
  <si>
    <t>จำนวนคิว</t>
  </si>
  <si>
    <t>จำนวนลูกค้า</t>
  </si>
  <si>
    <t>ที่ประเมิน</t>
  </si>
  <si>
    <t>(ครั้ง/ไตรมาส)</t>
  </si>
  <si>
    <t>(ราย/ปี)</t>
  </si>
  <si>
    <t>(แห่ง)</t>
  </si>
  <si>
    <t>(กระบวนการ)</t>
  </si>
  <si>
    <t>มูลค่าพัสดุคงคลังไม่</t>
  </si>
  <si>
    <t>เคลื่อนไหวล้าสมัย</t>
  </si>
  <si>
    <t>(งาน)</t>
  </si>
  <si>
    <t>(เครื่อง)</t>
  </si>
  <si>
    <t>(โคม)</t>
  </si>
  <si>
    <t>ตรวจพบ</t>
  </si>
  <si>
    <t>มิเตอร์หน่วยใช้ไฟ</t>
  </si>
  <si>
    <t>ผิดปกติ</t>
  </si>
  <si>
    <t>จำนวนที่</t>
  </si>
  <si>
    <t>(คน)</t>
  </si>
  <si>
    <t>(Feeder)</t>
  </si>
  <si>
    <t>จำนวนที่ตรวจพบ</t>
  </si>
  <si>
    <t>(kVA)</t>
  </si>
  <si>
    <t>(วงจร-กม.)</t>
  </si>
  <si>
    <t>(ชุด)</t>
  </si>
  <si>
    <t>ดำนำเนินการได้</t>
  </si>
  <si>
    <t>(kVAR)</t>
  </si>
  <si>
    <t>จำนวนหม้อแปลงทั้ง</t>
  </si>
  <si>
    <t>หมดในระบบ TFM</t>
  </si>
  <si>
    <t>จำนวนหม้อแปลง</t>
  </si>
  <si>
    <t>ที่มี PEA No. ตรงกัน</t>
  </si>
  <si>
    <t>จำนวนมิเตอร์ทั้ง</t>
  </si>
  <si>
    <t>หมดในระบบ ISU</t>
  </si>
  <si>
    <t>จำนวนมิเตอร์</t>
  </si>
  <si>
    <t>จำนวนอุปกรณ์ตัดตอน</t>
  </si>
  <si>
    <t>(ครัวเรือน)</t>
  </si>
  <si>
    <t>จำนวนทั้งหมด</t>
  </si>
  <si>
    <t>(หมู่บ้าน)</t>
  </si>
  <si>
    <t>(ชิ้นงาน)</t>
  </si>
  <si>
    <t>(กิจกรรม)</t>
  </si>
  <si>
    <t>(รุ่น)</t>
  </si>
  <si>
    <t>ตรวจสอบระบบไฟฟ้า</t>
  </si>
  <si>
    <t>ดำเนินการแก้ไข</t>
  </si>
  <si>
    <t>(จุด)</t>
  </si>
  <si>
    <t>(กม.)</t>
  </si>
  <si>
    <t>(โครงการ)</t>
  </si>
  <si>
    <t>(ต้น)</t>
  </si>
  <si>
    <t>(ฟีดเดอร์)</t>
  </si>
  <si>
    <t>พนักงานทั้งหมด</t>
  </si>
  <si>
    <t>ลงทะเบียน</t>
  </si>
  <si>
    <t>งบค่าจ้างเหมา</t>
  </si>
  <si>
    <t>เบิกจ่าย</t>
  </si>
  <si>
    <t>เพื่อใช้ในการประกอบการพิจารณาความเร่งด่วนในการจัดสรรงบ</t>
  </si>
  <si>
    <t>และดำเนินการก่อสร้าง</t>
  </si>
  <si>
    <t xml:space="preserve">ตกเกินกว่าร้อยละ 10 ของแรงดันพิกัด (จากข้อมูลตามข้อ 5.5.4) 
</t>
  </si>
  <si>
    <t>ตามลำดับความเร่งด่วน</t>
  </si>
  <si>
    <t>ระบบจำหน่ายไฟฟ้า (โครงการเศรษฐกิจพิเศษ ระยะที่ 1)</t>
  </si>
  <si>
    <t xml:space="preserve">6.9.3 จัดฝึกอบรม และดำเนินการตามโครงการแก้ไขกระแสไฟฟ้าขัดข้องในสายส่ง  </t>
  </si>
  <si>
    <t>หม้อแปลง</t>
  </si>
  <si>
    <t>งบงานก่อสร้าง</t>
  </si>
  <si>
    <t>ตรวจสอบ Recloser</t>
  </si>
  <si>
    <t xml:space="preserve">จัดเก็บได้ </t>
  </si>
  <si>
    <t>วงเงินอนุมัติ</t>
  </si>
  <si>
    <t>คำร้อง มีต้นทุน)</t>
  </si>
  <si>
    <t>รายได้รวม</t>
  </si>
  <si>
    <t>(กฟฟ.)</t>
  </si>
  <si>
    <t>จำนวนเหตุการณ์</t>
  </si>
  <si>
    <t>ได้รับแจ้ง</t>
  </si>
  <si>
    <t>งานที่มีปัญหาไฟตก</t>
  </si>
  <si>
    <t>จุดที่มีความเสี่ยง</t>
  </si>
  <si>
    <t>ตรวจสอบ</t>
  </si>
  <si>
    <t>มิเตอร์ตามวาระ</t>
  </si>
  <si>
    <t>มิเตอร์ผิดปกติ</t>
  </si>
  <si>
    <t>งานก่อสร้างฯ</t>
  </si>
  <si>
    <t>(ตามหนังสือ)</t>
  </si>
  <si>
    <t>(กฟจ.)</t>
  </si>
  <si>
    <t>จำนวนพนักงาน</t>
  </si>
  <si>
    <t>2.2.1 การรับฟังเสียงลูกค้าทางโทรศัพท์ (Voice-based) (VOC-03-005)</t>
  </si>
  <si>
    <t xml:space="preserve">2.2.2 การรับฟังด้วยการปฏิสัมพันธ์ (Interaction-based) (VOC-04-003)
        </t>
  </si>
  <si>
    <t>2.7.1 จัดทำแผน/แนวทางการปฏิบัติงานเชิงป้องกันข้อร้องเรียนของลูกค้า</t>
  </si>
  <si>
    <t>3.2.1.1  สุ่มสอบถามลูกค้าโดยวิธีโทรศัพท์ ดังนี้</t>
  </si>
  <si>
    <t xml:space="preserve"> - งานขยายเขตติดตั้งหม้อแปลงเฉพาะราย กฟข. 3 ราย/ไตรมาส</t>
  </si>
  <si>
    <t xml:space="preserve"> (เขตละ 3 ราย/ไตรมาส,กฟฟ.จุดรวมงานละ 3 ราย/ไตรมาส)</t>
  </si>
  <si>
    <t xml:space="preserve">3.2.1.2 สรุปรายงานสถิติ วิเคราะห์ความพึงพอใจ/ข้อคิดเห็น/ </t>
  </si>
  <si>
    <t>ความต้องการ/ข้อเสนอแนะ จากการสำรวจข้อมูลป้อนกลับ</t>
  </si>
  <si>
    <t xml:space="preserve">จากลูกค้าให้คณะทำงานด้านการบริการลูกค้า ทุกไตรมาส </t>
  </si>
  <si>
    <t xml:space="preserve"> - รายงานสรุปข้อมูลสายส่งและจำหน่ายมีโหลดเกินพิกัด</t>
  </si>
  <si>
    <t xml:space="preserve"> - รายงานสรุปข้อมูลหม้อแปลงไฟฟ้ากำลังที่มีโหลดเกินพิกัด</t>
  </si>
  <si>
    <t xml:space="preserve"> 6.1.2 การเยี่ยมเยือนลูกค้า high value และ/หรือลูกค้ารายสำคัญอื่น </t>
  </si>
  <si>
    <t xml:space="preserve">6.1.4 พนักงาน KAM สรุปวิเคราะห์ปัญหา/ความต้องการลูกค้า high value </t>
  </si>
  <si>
    <t xml:space="preserve">6.1.5 จัดสัมมนาลูกค้ากลุ่มอุตสาหกรรม และกลุ่มพาณิชย์ </t>
  </si>
  <si>
    <t>7.2.1 เชิญชวนให้ผู้ใช้ไฟฟ้าลงทะเบียนรับบริการผ่าน SMS</t>
  </si>
  <si>
    <t>การให้บริการธุรกิจเสริม (ต่อ)</t>
  </si>
  <si>
    <t>5 ความสามารถในการหารายได้และบันทึกต้นทุน</t>
  </si>
  <si>
    <t>3. แผนติดตามและสรุปรายงานผลการเบิกจ่าย</t>
  </si>
  <si>
    <t>งบลงทุน</t>
  </si>
  <si>
    <r>
      <t>2.4 จัดเก็บหนี้พาดสายก่อนได้รับอนุญาต บัญชี 41039130</t>
    </r>
    <r>
      <rPr>
        <b/>
        <sz val="17"/>
        <color rgb="FF0000FF"/>
        <rFont val="Browallia New"/>
        <family val="2"/>
      </rPr>
      <t>(รหัสบริการ S-WC-001,</t>
    </r>
  </si>
  <si>
    <t xml:space="preserve">3. แผนติดตามและสรุปรายงานผลการเบิกจ่าย </t>
  </si>
  <si>
    <t>งบลงทุน(ต่อ)</t>
  </si>
  <si>
    <t xml:space="preserve">4. แผนพัฒนาค่ากำไรทางเศรษฐศาสตร์ของศูนย์ </t>
  </si>
  <si>
    <t>EVM  ภาค 2</t>
  </si>
  <si>
    <t>5 ความสามารถในการหารายได้และบันทึก</t>
  </si>
  <si>
    <t xml:space="preserve">ต้นทุนการการให้บริการธุรกิจเสริม </t>
  </si>
  <si>
    <t xml:space="preserve">3.2 ติดตามผลการเบิกจ่ายงบสำรองกรณีเร่งด่วน  (งบ 20 ล้านบาท)ให้ได้ 100% </t>
  </si>
  <si>
    <t>สายสื่อสารโทรคมนาคมประจำปี) การสำรวจการใช้ประจำปี 2560 ให้ได้ 100 %</t>
  </si>
  <si>
    <t>ให้ได้ตามแผนงานที่เขตกำหนดไว้ให้ได้ 100 % ของแผนงานเบิกจ่าย</t>
  </si>
  <si>
    <t xml:space="preserve">3.3 ติดตามผลการเบิกจ่ายงบสำรองกรณีเร่งด่วน ที่นอกเหนือจากงบ </t>
  </si>
  <si>
    <t>20  ล้านบาท(ที่แต่ละเขตของบประมาณโดยตรงกับ กปง.) โดยเบิกจ่าย</t>
  </si>
  <si>
    <t xml:space="preserve">3.4 ติดตามผลการเบิกจ่ายงบสำรองกรณีเร่งด่วนของ ภาค 2  วงเงิน  </t>
  </si>
  <si>
    <t xml:space="preserve">ให้ได้ตามแผนงานที่เขตกำหนดไว้ให้ได้ 100 % ของแผนงานเบิกจ่าย   </t>
  </si>
  <si>
    <t>3. แผนงานการบริหาร CRM โดยการรับฟังเสียง</t>
  </si>
  <si>
    <t>ของลูกค้าหลังรับบริการ</t>
  </si>
  <si>
    <t>ของลูกค้าหลังรับบริการ (ต่อ)</t>
  </si>
  <si>
    <t xml:space="preserve">4. แผนงานการประเมินประสิทธิภาพการส่ง </t>
  </si>
  <si>
    <t>จ่ายระบบไฟฟ้า</t>
  </si>
  <si>
    <t>9.มาตรการส่งเสริมการเพิ่มประสิทธิภาพการใช้</t>
  </si>
  <si>
    <t>พลังงานสำหรับผู้ผลิตและจำหน่ายพลังงาน</t>
  </si>
  <si>
    <t>2. ปรับปรุงกระบวนงานบริการผู้ใช้ไฟฟ้าให้เร็ว</t>
  </si>
  <si>
    <t>กว่ามาตรฐาน (Guaranteed Standard)</t>
  </si>
  <si>
    <t>4.1  เร่งรัดนำพัสดุคงคลังไม่เคลื่อนไหวล้าสมัยไปใช้งานดัดแปลง</t>
  </si>
  <si>
    <t xml:space="preserve">5.1 เร่งรัดการปิดงานก่อสร้าง (สถานะ Closed F4 และ Closed E2 </t>
  </si>
  <si>
    <t xml:space="preserve">(ยกเลิกงาน))  ทุกงบ ทุกโครงการ ในส่วนที่เกิดขึ้นก่อนปี 2559 </t>
  </si>
  <si>
    <t>ให้ได้ 100% (ยกเว้นงานที่ดิน - หมู่บ้านจัดสรร และงานก่อสร้างที่</t>
  </si>
  <si>
    <t>ส่วนกลางดำเนินการ)</t>
  </si>
  <si>
    <t xml:space="preserve">5.2 เร่งรัดการปิดงานก่อสร้าง (สถานะ Closed F4 และ Closed E2 </t>
  </si>
  <si>
    <t>(ยกเลิกงาน)) ทุกงบ ทุกโครงการในส่วนที่เกิดขึ้นในปี 2559 ให้ได้</t>
  </si>
  <si>
    <t>ไม่น้อยกว่า 80% (ยกเว้นงานที่ดิน - หมู่บ้านจัดสรร และงานก่อสร้างที่</t>
  </si>
  <si>
    <t xml:space="preserve">5.3 เร่งรัดการปิดงานก่อสร้าง (สถานะ Closed F4 และ Closed E2 </t>
  </si>
  <si>
    <t>(ยกเลิกงาน)) ทุกงบ ทุกโครงการในส่วนที่เกิดขึ้นในปี 2560 ให้ได้ไม่</t>
  </si>
  <si>
    <t>น้อยกว่า 60% (ยกเว้นงานที่ดิน - หมู่บ้านจัดสรร และงานก่อสร้างที่</t>
  </si>
  <si>
    <t>พนักงาน</t>
  </si>
  <si>
    <t>โปรแกรม U-Cube) ให้ได้ 100% ก่อนรอบการจดหน่วยถัดไป</t>
  </si>
  <si>
    <t>Smart Data อย่างน้อยเดือนละ 1 ครั้ง)</t>
  </si>
  <si>
    <t xml:space="preserve">SAP  ภายใน 30 วันนับจากวันตรวจพบ ให้ได้ 100% (ตรวจสอบจากโปรแกรม </t>
  </si>
  <si>
    <t>ติดตั้งมิเตอร์ไฟสาธารณะ (กรณีดวงโคมไม่ผ่านมิเตอร์) อปท.ทุกแห่ง</t>
  </si>
  <si>
    <t>โปรแกรม U-Cube</t>
  </si>
  <si>
    <t>เพื่อให้ความรู้เกี่ยวกับการตรวจสอบมิเตอร์และการอ่านหน่วยตามระเบียบ</t>
  </si>
  <si>
    <t>คู่มือวิธีปฏิบัติ กฟฟ.ชั้น 1-3 และ กฟส.  อย่างน้อยปีละ 1 ครั้ง เพื่อสนับสนุน</t>
  </si>
  <si>
    <t>เข้าใช้งานภายใน 30 วัน ทุกงานนับจากวันที่ตรวจผ่านมาตรฐาน</t>
  </si>
  <si>
    <t xml:space="preserve">Fixed Capacitor แรงสูงที่หลุด/ชำรุด  นำเข้าระบบ ทุก กฟฟ.ชั้น 1-3 </t>
  </si>
  <si>
    <t>และ กฟส.ในสังกัด อย่างน้อยปีละ 1 ครั้ง(ภายในไตรมาส 2/2560)</t>
  </si>
  <si>
    <t>ระบบจำหน่าย</t>
  </si>
  <si>
    <t xml:space="preserve">ทั้งหมด,ครัวเรือนในพื้นที่หวงห้าม, ครัวเรือนที่จัดเข้าโครงการแล้ว, </t>
  </si>
  <si>
    <t xml:space="preserve">และสรุปรายงานเป็นประจำทุกไตรมาส (ครัวเรือนที่ไม่มีไฟฟ้าใช้ </t>
  </si>
  <si>
    <t xml:space="preserve">4.1  จัดทำแผน และดำเนินการตามแผนการจัดการความรู้ กฟข. </t>
  </si>
  <si>
    <r>
      <t>ประจำปี 2560 ให้แล้วเสร็จใน ไตรมาส 4/2560</t>
    </r>
    <r>
      <rPr>
        <b/>
        <strike/>
        <sz val="18"/>
        <color rgb="FF0000FF"/>
        <rFont val="Browallia New"/>
        <family val="2"/>
      </rPr>
      <t xml:space="preserve"> </t>
    </r>
  </si>
  <si>
    <t xml:space="preserve">ปฎิบัติตามหลักความปลอดภัยจนเป็นนิสัย) และดำเนินการต่าง ๆ </t>
  </si>
  <si>
    <t>ตามกฏหมายและตามวิธีปฏิบัติที่ กฟภ. กำหนด เพื่อมุ่งสู่ Safety Excellent</t>
  </si>
  <si>
    <t>5.5 ประกวดคัดเลือก กฟฟ. ตัวแทนเขตและตัวแทนสายงานการไฟฟ้าภาค 2</t>
  </si>
  <si>
    <t xml:space="preserve">5. แผนความปลอดภัย สำหรับพนักงานและลูกจ้าง </t>
  </si>
  <si>
    <t>แก้ไฟฟ้าขัดข้อง พนักงานช่าง E/O Dispatchers พนักงานช่างแก้ไฟฟ้า</t>
  </si>
  <si>
    <t>ขัดข้องและลูกจ้างช่างแก้ไฟฟ้าขัดข้อง</t>
  </si>
  <si>
    <t>อุปกรณ์ตัดไฟดูด (Residual Current Device : RCD) จุดที่อาจก่อให้เกิด</t>
  </si>
  <si>
    <t>อันตรายภายในโรงเรียน กฟฟ.ละ 2 โรงเรียน</t>
  </si>
  <si>
    <t>จุดบกพร่องในระบบไฟฟ้าที่อาจก่อให้เกิดอันตราย โดยมีผู้ลงทะเบียน</t>
  </si>
  <si>
    <t>เข้าใช้งานสายงานการไฟฟ้า ภาค 2 ไม่ต่ำกว่า 15,000 ราย</t>
  </si>
  <si>
    <t>แผนงานที่สำคัญ หรือมีการทำ Knowledge Map ของทุกหน่วยงานใน</t>
  </si>
  <si>
    <t>สายงาน(ระดับฝ่าย และ กฟฟ.ชั้น 1)</t>
  </si>
  <si>
    <t>3. มีการประเมินการจัดการความรู้ เพื่อทบทวนแนวทางการจัดการความรู้</t>
  </si>
  <si>
    <t xml:space="preserve">ของสายงาน และมีการจัดทำแผนการจัดการความรู้ ปี 2561 </t>
  </si>
  <si>
    <t>4.1 นำไปใช้ในการฝึกอบรม หรือบรรยายให้ผู้เกี่ยวข้อง</t>
  </si>
  <si>
    <t>4.2 นำไปปรับปรุงกระบวนการในการปฏิบัติงานหรือมีการปรับปรุงคู่มือการ</t>
  </si>
  <si>
    <t>ปฏิบัติงานที่อ้างอิงถึงองค์ความรู้ในระบบ KMS</t>
  </si>
  <si>
    <t>4.3 นำไปใช้ในกระบวนการคิดค้นนวัตกรรมหรือ QC</t>
  </si>
  <si>
    <t>4.4 กิจกรรมอื่น ๆ ที่ทำให้เกิดนวัตกรรมกระบวนการ นวัตกรรมผลิตภัณฑ์</t>
  </si>
  <si>
    <t>หรือสิ่งประดิษฐ์</t>
  </si>
  <si>
    <t>5. พนักงานมีส่วนร่วมในกิจกรรมจัดการความรู้ขององค์กร</t>
  </si>
  <si>
    <t>ไม่น้อยกว่าร้อยละ 70</t>
  </si>
  <si>
    <t>14.1.1 ทบทวนและปรับปรุงคู่มือการปฏิบัติงาน กฟฟ ละ 1 กระบวนการ</t>
  </si>
  <si>
    <t>14.1.3 ทบทวนและปรับปรุงคู่มือการปฏิบัติงานเดิมสำหรับกองในสำนัก</t>
  </si>
  <si>
    <t xml:space="preserve">14.1.4 จัดทำคู่มือการปฏิบัติงานตามภาระหน้าที่ที่สำคัญ </t>
  </si>
  <si>
    <t xml:space="preserve">สำหรับกองในสำนักงานงานใหญ่(รวมกองในสังกัด ฝวธ.(ภ1-4) </t>
  </si>
  <si>
    <t>ให้ครบทุกกระบวนการที่เหลือตามกระบวนการที่ระบุในเอกสารแนบ</t>
  </si>
  <si>
    <t>14.4  รายงานการประเมินสภาพแวดล้อมการทํางาน และสรุป</t>
  </si>
  <si>
    <t xml:space="preserve">
ข้อเสนอแนะระดับกอง/กฟฟ.</t>
  </si>
  <si>
    <t>จัดเก็บได้</t>
  </si>
  <si>
    <t>คน</t>
  </si>
  <si>
    <r>
      <t xml:space="preserve">2.1 สรุปข้อมูลเสียงของลูกค้า (ความต้องการ ความคาดหวัง ความพึงพอใจ </t>
    </r>
    <r>
      <rPr>
        <b/>
        <u/>
        <sz val="18"/>
        <color indexed="12"/>
        <rFont val="Browallia New"/>
        <family val="2"/>
      </rPr>
      <t xml:space="preserve"> </t>
    </r>
  </si>
  <si>
    <t>ความไม่พึงพอใจ) ปี 2559 แต่ละช่องทาง ส่งให้คณะทำงานด้านการบริการลูกค้า</t>
  </si>
  <si>
    <t>พึงพอใจ/ร้องเรียนข้อร้องขอ ความพึงพอใจ/ข้อชื่นชม และข้อเสนอแนะ) ปี 2560</t>
  </si>
  <si>
    <t>2.2.3 การสำรวจข้อมูลลูกค้าธุรกิจเสริมโดยการใช้โทรศัพท์สอบถามความพึง</t>
  </si>
  <si>
    <t>พอใจภายหลังจากใช้บริการ 15 วัน ตามแบบฟอร์ม (ธุรกิจเสริม 6 บัญชี)</t>
  </si>
  <si>
    <t xml:space="preserve">2.4.1 สรุปผลการสำรวจความพึงพอใจของลูกค้าที่ใช้บริการธุรกิจเสริม  
</t>
  </si>
  <si>
    <r>
      <t>2.5.1 รายงานสถิติเรื่องร้องเรียน</t>
    </r>
    <r>
      <rPr>
        <b/>
        <u/>
        <sz val="18"/>
        <color indexed="12"/>
        <rFont val="Browallia New"/>
        <family val="2"/>
      </rPr>
      <t>ปี 2560</t>
    </r>
    <r>
      <rPr>
        <b/>
        <sz val="18"/>
        <color indexed="12"/>
        <rFont val="Browallia New"/>
        <family val="2"/>
      </rPr>
      <t xml:space="preserve"> พร้อมทั้งประเมินผลการดำเนินงาน </t>
    </r>
  </si>
  <si>
    <t>สรุปวิเคราะห์เรื่องร้องเรียน ปัญหาอุปสรรค สาเหตุ และแนวทางแก้ไขเพื่อ</t>
  </si>
  <si>
    <t>ปรับปรุงการทำงาน แจ้ง สวก. ทุกไตรมาส</t>
  </si>
  <si>
    <t xml:space="preserve">2.6.1 จัดการข้อร้องเรียนของลูกค้า เพื่อให้ข้อร้องเรียนของลูกค้า ได้รับการ
</t>
  </si>
  <si>
    <t>ตรวจสอบและแก้ไขอย่างทันท่วงที ภายใน 30 วัน หลังจากรับเรื่องร้องเรียน</t>
  </si>
  <si>
    <t>เข้าระบบ e-One</t>
  </si>
  <si>
    <t xml:space="preserve">2.7 ระดับความสำเร็จของแผน/แนวทางการปฏิบัติงานเชิงป้องกัน </t>
  </si>
  <si>
    <t>และแผนการสนับสนุนกระบวนการ จัดการข้อร้องเรียนของลูกค้า</t>
  </si>
  <si>
    <t>2.8 การจัดการความรู้จากการจัดการข้อร้องเรียน และกำหนดแนวทาง</t>
  </si>
  <si>
    <t>การปฏิบัติงานเพื่อใช้ในการปรับปรุงทั่วทั้งองค์กร</t>
  </si>
  <si>
    <t xml:space="preserve">2.8.1 จัดทำองค์ความรู้ จากการจัดการข้อร้องเรียนที่มีนัยสำคัญ พร้อมทั้งมีการ </t>
  </si>
  <si>
    <t xml:space="preserve">2.9 ดำเนินการตอบชี้แจงข้อประเด็นข่าวของส่วนราชการ กลุ่มไลน์ (IA/IR Chart) </t>
  </si>
  <si>
    <t>ตามบันทึก สรก.(ภ2) 89/2560 ลว. 28 ก.พ. 2560</t>
  </si>
  <si>
    <t xml:space="preserve">3.2 สรุปรายงานสถิติ วิเคราะห์ความพึงพอใจ/ความต้องการ/ข้อเสนอแนะ </t>
  </si>
  <si>
    <t>จากการสำรวจข้อมูลป้อนกลับจากลูกค้า ส่งให้คณะทำงานด้านการบริการลูกค้า</t>
  </si>
  <si>
    <t>3.2.1 สรุปผลการสำรวจข้อมูลป้อนกลับจากลูกค้า โดยวิธีโทรศัพท์สอบถาม</t>
  </si>
  <si>
    <t xml:space="preserve">ความพึงพอใจภายหลังจากใช้บริการ ทุกไตรมาส </t>
  </si>
  <si>
    <t>3.2.2 สรุปผลการสำรวจข้อมูลป้อนกลับจากลูกค้า โดยวิธีการประเมิน</t>
  </si>
  <si>
    <t>ความพึงพอใจผ่านระบบกล่องประเมินความพึงพอใจ (Smile Box)  ทุกไตรมาส</t>
  </si>
  <si>
    <t xml:space="preserve">ความพึงพอใจโดยสรุปผลสัดส่วนการกดประเมินเทียบกับจำนวนคิวทั้งหมด </t>
  </si>
  <si>
    <t xml:space="preserve">(Smile Box) ไม่น้อยกว่าร้อยละ 60 (ให้ กฟข.พิจารณากิจกรรมดำเนินการ) </t>
  </si>
  <si>
    <t xml:space="preserve">3.3 จัดกิจกรรมเพิ่มจำนวนลูกค้าประเมินความพึงพอใจ ผ่านระบบกล่องประเมิน </t>
  </si>
  <si>
    <t>3.4 กิจกรรมเชื่อมความสัมพันธ์กับลูกค้ารายสำคัญในกรณีเกิดความเสียหาย</t>
  </si>
  <si>
    <t>จากระบบไฟฟ้า</t>
  </si>
  <si>
    <t>เช่น Social media ผ่านทาง LINE และ facebook</t>
  </si>
  <si>
    <t xml:space="preserve">3.6 ทบทวนกระบวนการจัดการข้อร้องเรียนและข้อเสนอแนะ ผ่านช่องทางต่างๆ </t>
  </si>
  <si>
    <t>1. ให้ กฟฟ.ชั้น 1-3 ตั้ง  Front Manager เพื่อทำหน้าที่ดูแลและประสานงาน</t>
  </si>
  <si>
    <t>แก้ไขปัญหาให้ลูกค้า ณ จุดบริการ</t>
  </si>
  <si>
    <t xml:space="preserve">3.8 ตั้งคณะทำงานนำเสนอการแก้ปัญหาการลดเวลารอคอยการชำระค่าไฟ </t>
  </si>
  <si>
    <t>ณ จุดให้บริการ</t>
  </si>
  <si>
    <t xml:space="preserve">3.9 จัดทำแผนประชาสัมพันธ์ส่งเสริมให้เพิ่มกิจกรรมการให้บริการ และรับทำ </t>
  </si>
  <si>
    <t xml:space="preserve">ธุรกรรมต่างๆของลูกค้าที่ใช้บริการPEA Shop และ PEA Mobile App </t>
  </si>
  <si>
    <t>ส่งให้สายงาน ว และ วศ</t>
  </si>
  <si>
    <t xml:space="preserve">นำเข้า (Inputs) ในกระบวนการกำหนดและนวัตกรรมผลิตภัณฑ์และบริการ </t>
  </si>
  <si>
    <t>ด้านแรงดันไฟฟ้า</t>
  </si>
  <si>
    <t xml:space="preserve">4.1.1 สรุปข้อมูลการประเมินประสิทธิภาพการส่งจ่ายแยกเป็นพื้นที่ 
  </t>
  </si>
  <si>
    <t>(เฉพาะส่วนที่มีการร้องเรียน)ของแต่ละระบบแรงดัน</t>
  </si>
  <si>
    <t xml:space="preserve"> -รายงานข้อมูลแรงดันที่จุดที่ลูกค้าร้องเรียนเกี่ยวกับแรงดันไฟฟ้า </t>
  </si>
  <si>
    <t>5.1 พัฒนาการให้บริการเพื่อสนับสนุนและอำนวยความสะดวก รวมถึงการเพิ่ม</t>
  </si>
  <si>
    <t>ขอบเขตประเภทการให้บริการที่ PEA Shop</t>
  </si>
  <si>
    <t>และ/หรือลูกค้ารายสำคัญอื่น จากข้อมูลในโปรแกรม BIC-SAP (บันทึกข้อมูล</t>
  </si>
  <si>
    <t xml:space="preserve">ทุกรายที่เข้าเยี่ยมตามข้อ 6.1.2 ) ไตรมาสละ1 ครั้ง  </t>
  </si>
  <si>
    <r>
      <rPr>
        <b/>
        <u/>
        <sz val="16"/>
        <color indexed="12"/>
        <rFont val="Browallia New"/>
        <family val="2"/>
      </rPr>
      <t>เป้าหมาย</t>
    </r>
    <r>
      <rPr>
        <b/>
        <sz val="16"/>
        <color indexed="12"/>
        <rFont val="Browallia New"/>
        <family val="2"/>
      </rPr>
      <t xml:space="preserve"> สัดส่วนจานวนลูกค้าที่ใช้บริการ PEA Shop เปรียบเทียบกับที่ใช้บริการ </t>
    </r>
  </si>
  <si>
    <t>6.1 ระดับความสำเร็จการสรุปผลดำเนินการและการควบคุมติดตามแผน</t>
  </si>
  <si>
    <t>และคู่มือกระบวนการสร้างและการจัดการความสัมพันธ์กับลูกค้า ส่งให้</t>
  </si>
  <si>
    <t>คณะทำงานด้านการบริการลูกค้า ทุกไตรมาส</t>
  </si>
  <si>
    <t>6.1.1สรุปรายงานการสนับสนุนลูกค้ารายใหม่ตามข้อมูล BOI/หน่วยงานท้องถิ่น</t>
  </si>
  <si>
    <t>/แหล่งข้อมูลอื่นๆ</t>
  </si>
  <si>
    <t xml:space="preserve">6.1.3 เยี่ยมเยือนลูกค้ารายสำคัญโดยผู้บริหารระดับสูง/หรือผู้แทนของหน่วยงาน </t>
  </si>
  <si>
    <t xml:space="preserve">4.1.2 สรุปข้อมูลการประเมินประสิทธิภาพการส่งจ่ายแยกเป็นพื้นที่ 
            </t>
  </si>
  <si>
    <t>ด้านความเพียงพอ</t>
  </si>
  <si>
    <t>6.1.6 ทบทวนและปรับปรุงระบบงาน CRM  ให้ตรงตามความต้องการและ</t>
  </si>
  <si>
    <t>ความคาดหวังครอบคลุมลูกค้า แต่ละประเภท</t>
  </si>
  <si>
    <t xml:space="preserve">7.1 การบริการเสริมโดยไม่คิดค่าใช้จ่ายให้กับลูกค้าที่มีค่าไฟฟ้าตั้งแต่ </t>
  </si>
  <si>
    <t>10/20 ล้านบาท/เดือน ขึ้นไปไม่เกินปีละ 2 ครั้ง ( ส่องจุดร้อน,ฉีดน้ำล้างลูกถ้วย)</t>
  </si>
  <si>
    <t>7.2 การสื่อสารผ่าน SMS (การแจ้งค่าไฟฟ้า, การแจ้งแผนดับไฟเพื่อปฏิบัติงาน,</t>
  </si>
  <si>
    <t>การแจ้งสถานะการแก้กระแสไฟฟ้าขัดข้อง และบริการอื่นๆ)</t>
  </si>
  <si>
    <t>7.4 ขยายผลบริการแจ้งค่าไฟฟ้าผ่านนวัตกรรม Smart Invoice สาหรับลูกค้า</t>
  </si>
  <si>
    <t>รายใหญ่ โดยการแจ้งค่าไฟฟ้าผ่านE-mail หรือโทรสารแบบอัตโนมัติ</t>
  </si>
  <si>
    <t xml:space="preserve"> - ลูกค้ารายใหญ่รายเดิม สะสมไม่น้อยกว่าร้อยละ 50 ของจำนวนลูกค้ารายใหญ่ทั้งหมด </t>
  </si>
  <si>
    <t>(สถานะ ธ.ค.2559) ประกอบด้วย</t>
  </si>
  <si>
    <t>8.1 ปรับปรุงเพิ่มประสิทธิภาพระบบสารสนเทศภูมิศาสตร์ (Geographic</t>
  </si>
  <si>
    <t xml:space="preserve"> Information System : GIS) และขยายผลการให้บริการลูกค้าแบบ </t>
  </si>
  <si>
    <t>One Touch Service ให้ครอบคลุมการไฟฟ้าสาขา และการไฟฟ้าสาขาย่อย</t>
  </si>
  <si>
    <t>(Front Office)</t>
  </si>
  <si>
    <t xml:space="preserve">8.2 ปรับปรุงพัฒนาอาคารสำนักงาน และสภาพแวดล้อมในการทำงานที่ดี </t>
  </si>
  <si>
    <t xml:space="preserve">เพื่อเพิ่มศักยภาพ ในการให้บริการประชาชนผู้ใช้ไฟฟ้าด้วยความทันสมัย </t>
  </si>
  <si>
    <t>สำหรับผู้ผลิตและจำหน่ายพลังงาน</t>
  </si>
  <si>
    <t xml:space="preserve">9.1 ดำเนินการตรวจวัดและเสนอแนะการจัดการพลังงาน </t>
  </si>
  <si>
    <t xml:space="preserve">กฟฉ.1     กฟส. </t>
  </si>
  <si>
    <t xml:space="preserve">กฟฉ.1                          </t>
  </si>
  <si>
    <t xml:space="preserve"> ราย/ปี</t>
  </si>
  <si>
    <t xml:space="preserve">(รผก.(ภ2)อข.ฉ.1-3, ผจก.,กฟฟ.1-3) พร้อม สรุปรายงานความต้องการและแนว </t>
  </si>
  <si>
    <t>ทางแก้ไข(กลุ่มลูกค้าพาณิชย์ 10%)</t>
  </si>
  <si>
    <t xml:space="preserve"> ราย/ไตรมาส</t>
  </si>
  <si>
    <t>ครั้ง/ไตรมาส</t>
  </si>
  <si>
    <t xml:space="preserve">กฟฉ.1                </t>
  </si>
  <si>
    <t xml:space="preserve">   ราย/ไตรมาส</t>
  </si>
  <si>
    <t xml:space="preserve">กฟฉ.1   </t>
  </si>
  <si>
    <t xml:space="preserve">กฟฉ.1                    </t>
  </si>
  <si>
    <r>
      <t xml:space="preserve">2.2 สรุปข้อมูลเสียงของลูกค้าแต่ละกลุ่ม (ความต้องการ ความคาดหวัง ความไม่  </t>
    </r>
    <r>
      <rPr>
        <b/>
        <sz val="18"/>
        <color indexed="12"/>
        <rFont val="Browallia New"/>
        <family val="2"/>
      </rPr>
      <t xml:space="preserve"> </t>
    </r>
  </si>
  <si>
    <t>9. บันทึกข้อตกลงประเมินผลการดำเนินงาน</t>
  </si>
  <si>
    <t>9.1 การบริหารจัดการหน่วยสูญเสียในระบบจำหน่าย</t>
  </si>
  <si>
    <t>10. ข้อสั่งการ รผก.(ภ2)</t>
  </si>
  <si>
    <t xml:space="preserve">10.1 ศึกษา/วิเคราะห์หน่วยสูญเสียในระบบจำหน่าย 22 kV โดยใช้โปรแกรม </t>
  </si>
  <si>
    <t>11. Non-Technical Loss</t>
  </si>
  <si>
    <t>11.2  ตรวจสอบเครื่องวัด(มิเตอร์)ให้แสดงค่าเที่ยงตรงทุก 3 ปี ของมิเตอร์</t>
  </si>
  <si>
    <t xml:space="preserve">11.3 ตรวจสอบและสับเปลี่ยนมิเตอร์ชำรุด (รหัส 06 ตามรายงานข้อมูลจาก </t>
  </si>
  <si>
    <t>11. Non-Technical Loss (ต่อ)</t>
  </si>
  <si>
    <t xml:space="preserve">11.4 ตรวจสอบมิเตอร์กลุ่มเสี่ยงละเมิดการใช้ไฟทุกเครื่อง </t>
  </si>
  <si>
    <t>11.5 ตรวจสอบมิเตอร์ไฟสาธารณะทุกเครื่อง (จำนวนมิเตอร์ติดตั้งของปี 2559)</t>
  </si>
  <si>
    <t xml:space="preserve">11.6 ปรับปรุงมิเตอร์คว่ำเอียง (ทุกเครื่องที่ตรวจพบ ให้ได้ 100%) </t>
  </si>
  <si>
    <t>11.7 ตรวจสอบมิเตอร์แบ่งแดนระหว่างเขต ปีละ 1 ครั้ง</t>
  </si>
  <si>
    <t>11.8 ตรวจสอบความเที่ยงตรงมิเตอร์จุดรับซื้อ VSPP ทุกแห่ง  ปีละ 1 ครั้ง</t>
  </si>
  <si>
    <t xml:space="preserve">11.9 ตรวจสอบความเที่ยงตรง มิเตอร์ AMR ประกอบ CT แรงต่ำ / CT,VT แรงสูง </t>
  </si>
  <si>
    <t>11.10 ตรวจสอบ และแก้ไข  ความผิดปกติของมิเตอร์ AMR  ทุกเครื่อง</t>
  </si>
  <si>
    <t xml:space="preserve">11.11 ตรวจสอบมิเตอร์แรงสูงประกอบ CT , VT ทุกเครื่อง (ไม่รวมมิเตอร์ AMR ) </t>
  </si>
  <si>
    <t>11.12 ตรวจสอบมิเตอร์แรงต่ำประกอบ CT ทุกเครื่อง  ปีละ 1 ครั้ง</t>
  </si>
  <si>
    <t xml:space="preserve">11.13 เร่งรัดนำข้อมูลมิเตอร์ติดตั้งใหม่,สับเปลี่ยนที่ยังไม่บันทึกข้อมูล เข้าระบบ </t>
  </si>
  <si>
    <t>11.14 เฉลี่ยหน่วย/ปรับปรุงหน่วย การใช้ไฟกรณีที่ตรวจพบหน่วยการใช้</t>
  </si>
  <si>
    <t>11.15 ประชาสัมพันธ์ให้หน่วยงานองค์กรปกครองส่วนท้องถิ่น ขอขยายเขตและ</t>
  </si>
  <si>
    <t xml:space="preserve">11.16 จัดอบรมให้กับพนักงานที่เกี่ยวข้องและตัวแทนจดหน่วย,จดแจ้ง ทุกคน </t>
  </si>
  <si>
    <t>12. Technical Loss</t>
  </si>
  <si>
    <t xml:space="preserve">12.1 งาน Balance Load  </t>
  </si>
  <si>
    <t>12.1.1 ตรวจสอบและแก้ไขระบบจำหน่ายแรงสูงที่ Unbalance  Phase</t>
  </si>
  <si>
    <t>12.1.2 แก้ไข Balance Feeder แรงสูงทุก Feeder ที่จ่ายโหลดเกิน 8 MW</t>
  </si>
  <si>
    <t>12.1.3  แก้ไข Unbalance Load หม้อแปลง 3 เฟส ที่เกิน 20% ทุกเครื่อง</t>
  </si>
  <si>
    <t>12. Technical Loss (ต่อ)</t>
  </si>
  <si>
    <t xml:space="preserve">12.2 งานก่อสร้างปรับปรุงระบบจำหน่าย </t>
  </si>
  <si>
    <t>12.2.1 ก่อสร้างปรับปรุง/เพิ่มขนาด/เสริมหม้อแปลง (kVA.)</t>
  </si>
  <si>
    <t xml:space="preserve">12.2.2    ปรับปรุง/ก่อสร้างเสริมระบบจำหน่ายแรงสูงทุกโครงการ </t>
  </si>
  <si>
    <t>12.2.3  พิจารณาทวบทวนเปลี่ยนแปลงการจ่ายไฟ โดยคำนึงถึงหน่วยสูญเสียและ</t>
  </si>
  <si>
    <t>12.2.4    ปรับปรุง/เสริมระบบจำหน่ายแรงต่ำ</t>
  </si>
  <si>
    <t xml:space="preserve">12.2.5  เร่งรัดตัดจ่ายงานก่อสร้างเสริมระบบจำหน่ายที่ก่อสร้างแล้วเสร็จ </t>
  </si>
  <si>
    <t xml:space="preserve">12.3 คำนวณหน่วยสูญเสียผลกระทบจากผู้ผลิตไฟฟ้า( VSPP,SPP) ทุกราย </t>
  </si>
  <si>
    <t>12.4 ตรวจสอบ/ซ่อมแซม Fixed Capacitor แรงสูงที่หลุด/ชำรุด  นำเข้าระบบ</t>
  </si>
  <si>
    <t xml:space="preserve">12.5 จัดอบรมเชิงปฏิบัติการ OJT กระบวนการ งานตรวจสอบ/ซ่อมแซม </t>
  </si>
  <si>
    <t xml:space="preserve">12.6 งานติดตั้ง Capacitor แรงสูง </t>
  </si>
  <si>
    <t>13. แผนงานบำรุงรักษาหม้อแปลงใน</t>
  </si>
  <si>
    <t>13.1 งานตรวจสอบและบำรุงรักษาระบบจำหน่ายเชิงป้องกัน</t>
  </si>
  <si>
    <t xml:space="preserve">14. แผนการปรับปรุงข้อมูลในระบบ GIS </t>
  </si>
  <si>
    <t>14.1 ปรับปรุงข้อมูลหม้อแปลง กฟภ.  และ หม้อแปลงผู้ใช้ไฟใน</t>
  </si>
  <si>
    <t>14.2 ปรับปรุงข้อมูลมิเตอร์ลงในฐานข้อมูลระบบ GIS ให้มี PEA No.</t>
  </si>
  <si>
    <t>14. แผนการปรับปรุงข้อมูลในระบบ GIS (ต่อ)</t>
  </si>
  <si>
    <t>14.3 การปรับปรุงข้อมูลอุปกรณ์ตัดตอนและอุปกรณ์ป้องกัน</t>
  </si>
  <si>
    <t xml:space="preserve">15. บันทึกข้อตกลงประเมินผลการดำเนินงาน </t>
  </si>
  <si>
    <t>15.1 การขยายเขตไฟฟ้าให้กับหมู่บ้านที่ไม่มีไฟฟ้าใช้</t>
  </si>
  <si>
    <t>16. โครงการขยายเขตไฟฟ้าให้ราษฎร</t>
  </si>
  <si>
    <t xml:space="preserve">16.1 โครงการขยายเขตระบบไฟฟ้าให้บ้านเรือนราษฎรรายใหม่ (คฟม.) </t>
  </si>
  <si>
    <t>16. โครงการขยายเขตไฟฟ้าให้ราษฎร (ต่อ)</t>
  </si>
  <si>
    <t xml:space="preserve">16.2  โครงการขยายเขตระบบไฟฟ้าให้ครัวเรือนที่ห่างไกล (คฟก.) </t>
  </si>
  <si>
    <t xml:space="preserve">16.3 ปรับปรุงฐานข้อมูลครัวเรือนที่ไม่มีไฟฟ้าใช้ให้เป็นปัจจุบัน </t>
  </si>
  <si>
    <t>17. โครงการขยายเขตไฟฟ้าให้พื้นที่ทำกิน</t>
  </si>
  <si>
    <t>17.1  โครงการขยายเขตไฟฟ้าให้พื้นที่ทำกินทางการเกษตร (คขก.2)</t>
  </si>
  <si>
    <t>18. แผนส่งเสริมและผลักดันงานวิจัยไปใช้</t>
  </si>
  <si>
    <t>18.2 นำผลงาน นวัตกรรม กระบวนการ ที่ก่อให้เกิดประสิทธิภาพ</t>
  </si>
  <si>
    <t>18.4 ส่งเสริมให้พนักงานคิดสร้างสรรค์นวัตกรรม / ปรับปรุง</t>
  </si>
  <si>
    <t>ค่าละเมิด</t>
  </si>
  <si>
    <t>PEA Shop</t>
  </si>
  <si>
    <t>สำนักงาน</t>
  </si>
  <si>
    <t>ลูกค้าทีใช้บริการ</t>
  </si>
  <si>
    <t>ไตรมาส 1 (สะสม ม.ค.-มี.ค.2560)</t>
  </si>
  <si>
    <t>-การบันทึกเวลาปฏิบัติงาน (Time Confirm)</t>
  </si>
  <si>
    <t>ไม่น้อยกว่า 402.736 ล้านบาท</t>
  </si>
  <si>
    <t>- ไม่น้อยกว่า 1,172 ล้านบาท</t>
  </si>
  <si>
    <t>- ไม่มากกว่า 998.36 บาท/ราย</t>
  </si>
  <si>
    <t>5 ล้านบาท (ที่แต่ละเขตของบประมาณโดยตรงกับ ภาค 2) โดยเบิกจ่าย</t>
  </si>
  <si>
    <t xml:space="preserve">   - ระดับความพึงพอใจของลูกค้าของ</t>
  </si>
  <si>
    <t>ไม่น้อยกว่าร้อยละ  84</t>
  </si>
  <si>
    <t>ไม่น้อยกว่าร้อยละ  86</t>
  </si>
  <si>
    <t>ไม่น้อยกว่าระดับ  4.14</t>
  </si>
  <si>
    <t>ไม่น้อยกว่าร้อยละ  100</t>
  </si>
  <si>
    <r>
      <t xml:space="preserve">      เพื่อยกระดับการให้บริการลูกค้า</t>
    </r>
    <r>
      <rPr>
        <b/>
        <sz val="16"/>
        <color rgb="FFFF0000"/>
        <rFont val="Wingdings"/>
        <charset val="2"/>
      </rPr>
      <t>µ</t>
    </r>
  </si>
  <si>
    <r>
      <t xml:space="preserve">   - ความพึงพอใจของกลุ่มลูกค้าสำคัญ (Key Account)</t>
    </r>
    <r>
      <rPr>
        <b/>
        <sz val="16"/>
        <color rgb="FFFF0000"/>
        <rFont val="Wingdings"/>
        <charset val="2"/>
      </rPr>
      <t>µ</t>
    </r>
  </si>
  <si>
    <t xml:space="preserve">ทุกไตรมาส </t>
  </si>
  <si>
    <t>ณ สำนักงาน ไม่ต่ำกว่าร้อยละ 40</t>
  </si>
  <si>
    <t>ไม่น้อยกว่าร้อยละ 25</t>
  </si>
  <si>
    <t xml:space="preserve">(กรณีไม่ต้องขยายเขตแรงต่ำ) </t>
  </si>
  <si>
    <t>การให้บริการ (QA for SLA) กระบวนงาน P1-P11 ภายในเดือน ก.ย. 2560</t>
  </si>
  <si>
    <t>ในเดือน ธ.ค.2560 ต่อคณะกรรมการกำกับการดำเนินงานระบบ</t>
  </si>
  <si>
    <r>
      <t>ความพึงพอใจและความผูกพันของบุคลากร</t>
    </r>
    <r>
      <rPr>
        <b/>
        <sz val="16"/>
        <color indexed="10"/>
        <rFont val="Wingdings"/>
        <charset val="2"/>
      </rPr>
      <t>µ</t>
    </r>
  </si>
  <si>
    <t>(รายละเอียดตามแผนงาน SEPA สายงาน ภาค 2)</t>
  </si>
  <si>
    <t>(รายละเอียดตามแผนงาน CG สายงาน ภาค 2)</t>
  </si>
  <si>
    <t>(รายละเอียดตามแผนแม่บท CSR ของสายงาน ภาค 2)</t>
  </si>
  <si>
    <t>รายงานผลภายในเดือน ก.ค.2560</t>
  </si>
  <si>
    <t>รายงานผลภายในเดือน ก.ย.2560</t>
  </si>
  <si>
    <t>รายงานผลภายในเดือน ส.ค.2560</t>
  </si>
  <si>
    <r>
      <t xml:space="preserve">      ไฟฟ้าดับ/ไฟฟ้าตก/ไฟฟ้าขัดข้องให้แก่ลุกค้า</t>
    </r>
    <r>
      <rPr>
        <b/>
        <sz val="16"/>
        <color rgb="FFFF0000"/>
        <rFont val="Wingdings"/>
        <charset val="2"/>
      </rPr>
      <t>µ</t>
    </r>
  </si>
  <si>
    <t>* เป้าหมายการเบิกจ่าย 100% ของงบที่ได้รับจัดสรร และผูกพันจากปีก่อนหน้า</t>
  </si>
  <si>
    <t>เรื่อง</t>
  </si>
  <si>
    <t>ตรวจสอบความถูกต้องและเผยแพร่ในระบบ KM ภายในไตรมาส 3</t>
  </si>
  <si>
    <t xml:space="preserve"> เครื่อง</t>
  </si>
  <si>
    <t>จัดส่งภายในวันที่ 15 มิถุนายน 2560</t>
  </si>
  <si>
    <t>เผยแพร่ในระบบ KM ภายในไตรมาส 3</t>
  </si>
  <si>
    <t>(ภายใน 3 วันหลังเกิดเหตุ)</t>
  </si>
  <si>
    <t>สรุปข้อมูลถูกต้อง/รายงานภายใน 20 เมษายน 2560</t>
  </si>
  <si>
    <t>*ถามเกณฑ์วัดกับภาค 2 อีกครั้ง</t>
  </si>
  <si>
    <t>ภายในเดือน ตุลาคม 2560</t>
  </si>
  <si>
    <t xml:space="preserve">   </t>
  </si>
  <si>
    <t>โรงเรียนทุกแห่ง</t>
  </si>
  <si>
    <t>รายงานเสวนาลูกค้า</t>
  </si>
  <si>
    <t>ฉ.1 กบล(ลส.) 324/2560</t>
  </si>
  <si>
    <t>ลว. 14 ก.พ. 2560</t>
  </si>
  <si>
    <t>มีแผนดำเนินการภายในไตรมาส 2</t>
  </si>
  <si>
    <t>มีแผนดำเนินการภายในไตรมาส 3</t>
  </si>
  <si>
    <t>จำนวนประเด็นข่าว</t>
  </si>
  <si>
    <t>จำนวนที่ตอบชี้แจงได้</t>
  </si>
  <si>
    <t>ที่เกิดขึ้นทั้งหมด</t>
  </si>
  <si>
    <t>ภายในเวลาที่กำหนด</t>
  </si>
  <si>
    <t>ฉ.1 กบล.(ลส) 861/2560</t>
  </si>
  <si>
    <t>ลว. 3 เม.ย. 2560</t>
  </si>
  <si>
    <t>ไม่มีเหตุการณ์</t>
  </si>
  <si>
    <t>ฉ.1 กบล.(ลส) 862/2560</t>
  </si>
  <si>
    <t xml:space="preserve"> (ขยายผลครบถ้วนแล้ว)</t>
  </si>
  <si>
    <t>กฟส.(เชียงคาน,เพ็ญ,กุดจับ)</t>
  </si>
  <si>
    <t>อยู่ระหว่างจัดทำสัญญา</t>
  </si>
  <si>
    <t>กฟส.(กระนวน,มัญจาคีรี,หนองสองห้อง,อากาศอำนวย,นาแก)</t>
  </si>
  <si>
    <t>อยู่ระหว่างสอบราคาจ้าง</t>
  </si>
  <si>
    <t>รอข้อมูลจาก กฟฉ. 3</t>
  </si>
  <si>
    <t>มีแผนดำเนินการภายในไตรมาส 4</t>
  </si>
  <si>
    <t>เป้าหมายตามแผนฯ ของ กฟฉ.1 มี 140 คน</t>
  </si>
  <si>
    <t>และป้องกันในระบบ SCADA</t>
  </si>
  <si>
    <t>ไม่ดำเนินการจัดประชุม</t>
  </si>
  <si>
    <t xml:space="preserve">จะใช้นวัตกรรมโครงการ กฟฉ.1 </t>
  </si>
  <si>
    <t>มองระบบไฟฟ้า ผ่านทาง LINE</t>
  </si>
  <si>
    <t>ชี้แจงโดยการทำบันทึกแจ้งแทนประชุม</t>
  </si>
  <si>
    <t>กฟฉ.1            (กฟฟ.ชั้น 1-3 จำนวน 15 แห่งๆ ละ 1 ครั้ง)</t>
  </si>
  <si>
    <t xml:space="preserve">จะดำเนินการ 100% </t>
  </si>
  <si>
    <t>ดำเนินการเบิกจ่าย ไตรมาส 2</t>
  </si>
  <si>
    <t>26.08 ลบ.</t>
  </si>
  <si>
    <t>ดำเนินการ 100% ไตรมาส 2</t>
  </si>
  <si>
    <t>ไม่เกิน 70 เครื่อง</t>
  </si>
  <si>
    <t>แผนดำเนินการ ไตรมาส 2</t>
  </si>
  <si>
    <t>แผนดำเนินการ ไตรมาส 2-4</t>
  </si>
  <si>
    <t>แผนดำเนินการ ไตรมาส 3-4</t>
  </si>
  <si>
    <t>มีแผนดำเนินการ ไตรมาส 4</t>
  </si>
  <si>
    <t>มีแผนดำเนินการ ไตรมาส 2</t>
  </si>
  <si>
    <t>มีแผนดำเนินการ ไตรมาส 3</t>
  </si>
  <si>
    <t>อยู่ระหว่างการดำเนินการ</t>
  </si>
  <si>
    <t xml:space="preserve">กฟจ.ขก. และ กฟฟ.ในสังกัด </t>
  </si>
  <si>
    <t>ดำเนินการเรียบร้อยแล้ว</t>
  </si>
  <si>
    <t>กฟฉ.1 มีแผนดำเนินการ</t>
  </si>
  <si>
    <t>ทุก กฟฟ.ชั้น 1-3</t>
  </si>
  <si>
    <t>รอ ฝสส. กำหนดรายละเอียด</t>
  </si>
  <si>
    <t>ฉ.1 กบล(ลส.) 1003/2560</t>
  </si>
  <si>
    <t>ลว. 18 เม.ย. 2560</t>
  </si>
  <si>
    <t>มีแผนดำเนินการไตรมาส 2</t>
  </si>
  <si>
    <t>ฉ.1 กบล(ลส.) 985/2560</t>
  </si>
  <si>
    <t>ลว. 12 เม.ย. 2560</t>
  </si>
  <si>
    <t>ฉ.1 กบล(ลส.) 943/2560</t>
  </si>
  <si>
    <t>ลว. 7 เม.ย. 2560</t>
  </si>
  <si>
    <t>ฉ.1 กบล(ลส.) 946/2560</t>
  </si>
  <si>
    <t>ฉ.1 กบล(ลส.) 1006/2560</t>
  </si>
  <si>
    <t>ฉ.1 กบล(ลส.) 989/2560</t>
  </si>
  <si>
    <t>กำหนดแนวทางการดำเนินงานแล้ว</t>
  </si>
  <si>
    <t>ตามหนังสือเลขที่</t>
  </si>
  <si>
    <t>ฉ.1 กบล.(ผธ) - 960/2560</t>
  </si>
  <si>
    <t>ลว. 10 เม.ย. 2560</t>
  </si>
  <si>
    <t>U-Cube และหาวิธีการแก้ไขอย่างน้อย กฟข.ละ 1 สถานีไฟฟ้า ภายในไตรมาส 2/2560</t>
  </si>
  <si>
    <t>แผนไตรมาส 1 = 4 Feeder</t>
  </si>
  <si>
    <t>แผนไตรมาส 1 = 2 Feeder</t>
  </si>
  <si>
    <t>แผนไตรมาส 1 = 5 Feeder</t>
  </si>
  <si>
    <t>แผนไตรมาส 1 = 32 ราย</t>
  </si>
  <si>
    <t xml:space="preserve">กฟฉ.1   สำรวจและนำเข้าระบบให้เป็นปัจจุบัน ปี 60= 69,045 ดวงโคม (ปี 59 = 69,045 ดวงโคม)        </t>
  </si>
  <si>
    <t>ฝวธ.(ภ2) ดำเนินการ</t>
  </si>
  <si>
    <t>ฉ.1 กบล.(ผธ.)-920/2560 ลว. 5 เม.ย. 2560</t>
  </si>
  <si>
    <t>ฉ.1 กบล.(ผธ.)-148/2560 ลว. 10 ม.ค. 2560</t>
  </si>
  <si>
    <t>ฉ.1 กบล.(ผธ)-877/2560 ลว. 4 เม.ย. 2560</t>
  </si>
  <si>
    <t>ฉ.1 กบล.(ผธ)-921/2560 ลว. 5 เม.ย. 2560</t>
  </si>
  <si>
    <t>ฉ.1 กบล.(ผธ)-941/2560 ลว. 7 เม.ย. 60</t>
  </si>
  <si>
    <t>ฉ.1 กบล.(ผธ)-1001/2560 ลว. 18 เม.ย. 60</t>
  </si>
  <si>
    <t>ฉ.1 กอก.(พอ)-67/2560 ลว. 6 มี.ค. 2560</t>
  </si>
  <si>
    <t>ผลงาน ม.ค.-ก.พ.60</t>
  </si>
  <si>
    <t>ล้านบาท (เป้าหมายไตรมาส 1)</t>
  </si>
  <si>
    <t>รอปิดงวดบัญชี มี.ค. 60</t>
  </si>
  <si>
    <t>ซึ่งจะปิดงวดในวันที่ 22 เม.ย. 60</t>
  </si>
  <si>
    <t xml:space="preserve">มีการเปลี่ยนแปลงให้ กบบ.(ส่วนกลาง) </t>
  </si>
  <si>
    <t>รายงานผลให้แต่ละเขต</t>
  </si>
  <si>
    <t>ค่าเป้าหมาย 360.526 ลบ. คือ ระดับ 5</t>
  </si>
  <si>
    <t>กฟจ.ขอนแก่น</t>
  </si>
  <si>
    <t>อยู่ระหว่างกำหนด Zone</t>
  </si>
  <si>
    <t>กฟจ.อุดรธานี 2</t>
  </si>
  <si>
    <r>
      <t xml:space="preserve">11.1 สับเปลี่ยนมิเตอร์ตามวาระ </t>
    </r>
    <r>
      <rPr>
        <b/>
        <strike/>
        <sz val="18"/>
        <color indexed="12"/>
        <rFont val="Browallia New"/>
        <family val="2"/>
      </rPr>
      <t>เป้าหมายตามตารางดังนี้</t>
    </r>
    <r>
      <rPr>
        <b/>
        <sz val="18"/>
        <color indexed="12"/>
        <rFont val="Browallia New"/>
        <family val="2"/>
      </rPr>
      <t xml:space="preserve"> (เครื่อง)</t>
    </r>
  </si>
  <si>
    <t>4.1 สรุปข้อมูลและสารสนเทศที่เกี่ยวข้องกับลูกค้าและตลาด มาเป็นปัจจัย</t>
  </si>
  <si>
    <t>(ฉ.1 กวว.(ปอ) 1077/2560</t>
  </si>
  <si>
    <t>ลว. 26 ธ.ค. 2559)</t>
  </si>
  <si>
    <r>
      <t>จังหวัดหนองคาย</t>
    </r>
    <r>
      <rPr>
        <b/>
        <strike/>
        <sz val="18"/>
        <color rgb="FF0000FF"/>
        <rFont val="Browallia New"/>
        <family val="2"/>
      </rPr>
      <t>และจังหวัดมุกดาหาร</t>
    </r>
    <r>
      <rPr>
        <b/>
        <sz val="18"/>
        <color rgb="FF0000FF"/>
        <rFont val="Browallia New"/>
        <family val="2"/>
      </rPr>
      <t xml:space="preserve"> โดยก่อสร้างเสริมและปรับปรุง</t>
    </r>
  </si>
  <si>
    <t xml:space="preserve">(แก้ไขเบื้องต้น) ให้กับทีมงานตามข้อ 6.9.2
</t>
  </si>
  <si>
    <t>7.1.3.1 หม้อแปลง</t>
  </si>
  <si>
    <t>7.1.3.3 มิเตอร์</t>
  </si>
  <si>
    <t>7.1.3.4 สายสื่อสารใต้ต้นนั่งร้านหม้อแปลง</t>
  </si>
  <si>
    <t>เปิดงานแล้ว</t>
  </si>
  <si>
    <t>อยู่ระหว่างกำลังก่อสร้าง</t>
  </si>
  <si>
    <t>อนุมัติแล้ว 31 งาน จำนวน 648 ราย</t>
  </si>
  <si>
    <t>(ฉ.1 กบล.(บธ)-525/2560</t>
  </si>
  <si>
    <t>ลว. 6 มี.ค. 60)</t>
  </si>
  <si>
    <t>ได้จัดทำสื่อประชาสัมพันธ์</t>
  </si>
  <si>
    <t>ป้ายไวนิล และแผ่นพับให้กับ</t>
  </si>
  <si>
    <t>พนักงานในสังกัด</t>
  </si>
  <si>
    <t>(ฉ.1 กรท.(สบ) 933/2559</t>
  </si>
  <si>
    <t>ลว. 26 ธ.ค. 59)</t>
  </si>
  <si>
    <t>ตามแผนฯ ภายในไตรมาส 3</t>
  </si>
  <si>
    <t>โดยเป้าหมายผู้ลงทะเบียน</t>
  </si>
  <si>
    <t xml:space="preserve">2 แห่ง ได้แก่  </t>
  </si>
  <si>
    <t>กฟจ.อุดรธานี,หนองบัวลำภู</t>
  </si>
  <si>
    <t>จากหน่วยงานภายนอก</t>
  </si>
  <si>
    <t>ปัจจุบันดำเนินการแล้ว</t>
  </si>
  <si>
    <t>รอประเมินผล</t>
  </si>
  <si>
    <t>จาก สปน.</t>
  </si>
  <si>
    <t>8 แห่ง ได้แก่</t>
  </si>
  <si>
    <t>กฟจ.(อด.,อด.2,นภ.,ลย.,นค.</t>
  </si>
  <si>
    <t>บฬ.,ขก.,ขก.2)</t>
  </si>
  <si>
    <t>จำนวนรวม 1 แห่ง</t>
  </si>
  <si>
    <t>คำสั่งแต่งตั้งคณะทำงานฯ</t>
  </si>
  <si>
    <t>พ(ท) 16/2560 ลว. 23 ม.ค. 2560</t>
  </si>
  <si>
    <t>โดยมีสรุปผลตามบันทึก</t>
  </si>
  <si>
    <t xml:space="preserve"> - มีการดำเนินการแล้ว</t>
  </si>
  <si>
    <t xml:space="preserve"> - ปัจจุบันรอประเมินผล</t>
  </si>
  <si>
    <t>(ฉ.1 กบล.(ก) 1019/60 ลว. 19 เม.ย. 60)</t>
  </si>
  <si>
    <t xml:space="preserve">ขยายผลนวัตกรรม GDL </t>
  </si>
  <si>
    <t>เป็นเครื่องมือตรวจสอบ</t>
  </si>
  <si>
    <t xml:space="preserve">ความเที่ยงตรงมิเตอร์ 1 เฟส 2 สาย </t>
  </si>
  <si>
    <t>จำนวน 15 เครื่อง</t>
  </si>
  <si>
    <t>บุคคลภายนอกดำเนินการ</t>
  </si>
  <si>
    <t xml:space="preserve"> - อยู่ระหว่างการทำสัญญาจัดจ้าง</t>
  </si>
  <si>
    <t xml:space="preserve"> - โดยจะให้แล้วเสร็จ</t>
  </si>
  <si>
    <t>ให้แล้วเสร็จภายในไตรมาส 2-3</t>
  </si>
  <si>
    <t xml:space="preserve"> - โดยจะดำเนินการซ้อมเสมือนจริง</t>
  </si>
  <si>
    <t xml:space="preserve"> - แต่งตั้ง/ทบทวนคณะทำงาน BCM แล้ว</t>
  </si>
  <si>
    <t xml:space="preserve"> - มีการทบทวนปรับปรุงแผน BCM ทั้ง 6 เล่ม</t>
  </si>
  <si>
    <t>ตามบันทึกที่</t>
  </si>
  <si>
    <t>(ฉ.1 กบล.(บธ)-1026/2560 ลว. 20 เม.ย. 60)</t>
  </si>
  <si>
    <t>7.1.3.2 แรงต่ำ(จำนวนระบบจำหน่ายแรงต่ำที่ออกจากหม้อแปลง:หน่วยเป็นจุด)</t>
  </si>
  <si>
    <t>อยู่ระหว่างกำหนดแผนงาน/เป้าหมายตาม</t>
  </si>
  <si>
    <t>โครงการ " Big Patrolling and Cleansing</t>
  </si>
  <si>
    <t>for Strong Grid " ปี 2560 สำหรับ</t>
  </si>
  <si>
    <t xml:space="preserve">ระบบจำหน่ายแรงต่ำ มิเตอร์ หม้อแปลง </t>
  </si>
  <si>
    <t xml:space="preserve">และสายสื่อสารใต้ต้นนั่งร้านหม้อแปลง </t>
  </si>
  <si>
    <t>(อนุมัติ ผวก. ลว. 8 มี.ค. 60)</t>
  </si>
  <si>
    <t>1. GDL</t>
  </si>
  <si>
    <t>2. Expert Transformer</t>
  </si>
  <si>
    <t>ผล</t>
  </si>
  <si>
    <t xml:space="preserve">ประชาสัมพันธ์ อปท. </t>
  </si>
  <si>
    <t>1. มีแผนแจ้งให้ กฟฟ.หน้างาน</t>
  </si>
  <si>
    <t>โดยดำเนินการแล้วเสร็จภายในไตรมาส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</si>
</sst>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87" formatCode="#,##0.000"/>
    <numFmt numFmtId="188" formatCode="_-* #,##0.000_-;\-* #,##0.000_-;_-* &quot;-&quot;??_-;_-@_-"/>
    <numFmt numFmtId="189" formatCode="0.000"/>
    <numFmt numFmtId="190" formatCode="#,##0.00;[Red]#,##0.00"/>
    <numFmt numFmtId="191" formatCode="0.00;[Red]0.00"/>
    <numFmt numFmtId="192" formatCode="#,##0;[Red]#,##0"/>
    <numFmt numFmtId="193" formatCode="_-* #,##0_-;\-* #,##0_-;_-* &quot;-&quot;??_-;_-@_-"/>
    <numFmt numFmtId="194" formatCode="#,##0.000;[Red]#,##0.000"/>
    <numFmt numFmtId="195" formatCode="#,##0.000_ ;\-#,##0.000\ "/>
  </numFmts>
  <fonts count="152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theme="1"/>
      <name val="Calibri"/>
      <family val="2"/>
      <charset val="222"/>
    </font>
    <font>
      <b/>
      <sz val="18"/>
      <name val="Browallia New"/>
      <family val="2"/>
    </font>
    <font>
      <sz val="18"/>
      <name val="Browallia New"/>
      <family val="2"/>
    </font>
    <font>
      <sz val="14"/>
      <name val="Cordia New"/>
      <family val="2"/>
    </font>
    <font>
      <b/>
      <sz val="20"/>
      <name val="Browallia New"/>
      <family val="2"/>
    </font>
    <font>
      <sz val="18"/>
      <color theme="1"/>
      <name val="Browallia New"/>
      <family val="2"/>
    </font>
    <font>
      <b/>
      <sz val="16"/>
      <name val="Browallia New"/>
      <family val="2"/>
    </font>
    <font>
      <sz val="16"/>
      <name val="Browallia New"/>
      <family val="2"/>
    </font>
    <font>
      <b/>
      <sz val="16"/>
      <color indexed="12"/>
      <name val="Browallia New"/>
      <family val="2"/>
    </font>
    <font>
      <sz val="16"/>
      <color theme="1"/>
      <name val="Browallia New"/>
      <family val="2"/>
    </font>
    <font>
      <sz val="16"/>
      <color indexed="12"/>
      <name val="Browallia New"/>
      <family val="2"/>
    </font>
    <font>
      <sz val="16"/>
      <color indexed="23"/>
      <name val="Browallia New"/>
      <family val="2"/>
    </font>
    <font>
      <sz val="16"/>
      <color indexed="8"/>
      <name val="Browallia New"/>
      <family val="2"/>
    </font>
    <font>
      <sz val="16"/>
      <color indexed="10"/>
      <name val="Browallia New"/>
      <family val="2"/>
    </font>
    <font>
      <sz val="16"/>
      <color indexed="60"/>
      <name val="Browallia New"/>
      <family val="2"/>
    </font>
    <font>
      <sz val="16"/>
      <color rgb="FFFF0000"/>
      <name val="Browallia New"/>
      <family val="2"/>
    </font>
    <font>
      <b/>
      <sz val="16"/>
      <color rgb="FFFF0000"/>
      <name val="Browallia New"/>
      <family val="2"/>
    </font>
    <font>
      <b/>
      <sz val="16"/>
      <color indexed="10"/>
      <name val="Browallia New"/>
      <family val="2"/>
    </font>
    <font>
      <b/>
      <sz val="16"/>
      <color theme="1"/>
      <name val="Browallia New"/>
      <family val="2"/>
    </font>
    <font>
      <sz val="16"/>
      <color indexed="17"/>
      <name val="Browallia New"/>
      <family val="2"/>
    </font>
    <font>
      <b/>
      <sz val="18"/>
      <color indexed="10"/>
      <name val="Browallia New"/>
      <family val="2"/>
    </font>
    <font>
      <sz val="16"/>
      <color indexed="14"/>
      <name val="Browallia New"/>
      <family val="2"/>
    </font>
    <font>
      <sz val="16"/>
      <color indexed="55"/>
      <name val="Browallia New"/>
      <family val="2"/>
    </font>
    <font>
      <sz val="16"/>
      <color indexed="13"/>
      <name val="Browallia New"/>
      <family val="2"/>
    </font>
    <font>
      <b/>
      <sz val="16"/>
      <color rgb="FF0000FF"/>
      <name val="Browallia New"/>
      <family val="2"/>
    </font>
    <font>
      <b/>
      <sz val="18"/>
      <color rgb="FFFF0000"/>
      <name val="Browallia New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indexed="12"/>
      <name val="Browallia New"/>
      <family val="2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i/>
      <sz val="16"/>
      <color indexed="12"/>
      <name val="Browallia New"/>
      <family val="2"/>
    </font>
    <font>
      <b/>
      <sz val="11"/>
      <color rgb="FF9C0006"/>
      <name val="Tahoma"/>
      <family val="2"/>
      <scheme val="minor"/>
    </font>
    <font>
      <b/>
      <sz val="11"/>
      <color rgb="FF9C6500"/>
      <name val="Tahoma"/>
      <family val="2"/>
      <scheme val="minor"/>
    </font>
    <font>
      <b/>
      <sz val="18"/>
      <color theme="1"/>
      <name val="Browallia New"/>
      <family val="2"/>
    </font>
    <font>
      <strike/>
      <sz val="16"/>
      <name val="Browallia New"/>
      <family val="2"/>
    </font>
    <font>
      <strike/>
      <sz val="16"/>
      <color indexed="12"/>
      <name val="Browallia New"/>
      <family val="2"/>
    </font>
    <font>
      <u/>
      <sz val="18"/>
      <color rgb="FFFF0000"/>
      <name val="Browallia New"/>
      <family val="2"/>
    </font>
    <font>
      <b/>
      <sz val="16"/>
      <color rgb="FFFF0000"/>
      <name val="Wingdings"/>
      <charset val="2"/>
    </font>
    <font>
      <b/>
      <sz val="16"/>
      <color indexed="10"/>
      <name val="Wingdings"/>
      <charset val="2"/>
    </font>
    <font>
      <u/>
      <sz val="16"/>
      <color rgb="FFFF0000"/>
      <name val="Browallia New"/>
      <family val="2"/>
    </font>
    <font>
      <sz val="18"/>
      <color indexed="12"/>
      <name val="Browallia New"/>
      <family val="2"/>
    </font>
    <font>
      <sz val="18"/>
      <color indexed="10"/>
      <name val="Browallia New"/>
      <family val="2"/>
    </font>
    <font>
      <sz val="18"/>
      <color rgb="FFFF0000"/>
      <name val="Browallia New"/>
      <family val="2"/>
    </font>
    <font>
      <sz val="18"/>
      <color indexed="8"/>
      <name val="Browallia New"/>
      <family val="2"/>
    </font>
    <font>
      <sz val="18"/>
      <color indexed="58"/>
      <name val="Browallia New"/>
      <family val="2"/>
    </font>
    <font>
      <sz val="18"/>
      <color rgb="FF0000FF"/>
      <name val="Browallia New"/>
      <family val="2"/>
    </font>
    <font>
      <sz val="11"/>
      <color rgb="FFFF0000"/>
      <name val="Tahoma"/>
      <family val="2"/>
      <charset val="222"/>
      <scheme val="minor"/>
    </font>
    <font>
      <b/>
      <sz val="18"/>
      <color rgb="FF0000FF"/>
      <name val="Browallia New"/>
      <family val="2"/>
    </font>
    <font>
      <b/>
      <sz val="18"/>
      <color indexed="60"/>
      <name val="Browallia New"/>
      <family val="2"/>
    </font>
    <font>
      <sz val="18"/>
      <color indexed="60"/>
      <name val="Browallia New"/>
      <family val="2"/>
    </font>
    <font>
      <sz val="18"/>
      <color indexed="17"/>
      <name val="Browallia New"/>
      <family val="2"/>
    </font>
    <font>
      <sz val="18"/>
      <color indexed="9"/>
      <name val="Browallia New"/>
      <family val="2"/>
    </font>
    <font>
      <sz val="18"/>
      <color indexed="14"/>
      <name val="Browallia New"/>
      <family val="2"/>
    </font>
    <font>
      <b/>
      <u/>
      <sz val="18"/>
      <color rgb="FF0000FF"/>
      <name val="Browallia New"/>
      <family val="2"/>
    </font>
    <font>
      <sz val="18"/>
      <color theme="1"/>
      <name val="Tahoma"/>
      <family val="2"/>
      <charset val="222"/>
      <scheme val="minor"/>
    </font>
    <font>
      <strike/>
      <sz val="18"/>
      <color indexed="10"/>
      <name val="Browallia New"/>
      <family val="2"/>
    </font>
    <font>
      <strike/>
      <sz val="18"/>
      <color indexed="12"/>
      <name val="Browallia New"/>
      <family val="2"/>
    </font>
    <font>
      <b/>
      <sz val="18"/>
      <color indexed="8"/>
      <name val="Browallia New"/>
      <family val="2"/>
    </font>
    <font>
      <sz val="18"/>
      <color indexed="13"/>
      <name val="Browallia New"/>
      <family val="2"/>
    </font>
    <font>
      <sz val="18"/>
      <color indexed="48"/>
      <name val="Browallia New"/>
      <family val="2"/>
    </font>
    <font>
      <i/>
      <sz val="18"/>
      <color theme="1"/>
      <name val="Tahoma"/>
      <family val="2"/>
      <charset val="222"/>
      <scheme val="minor"/>
    </font>
    <font>
      <i/>
      <sz val="18"/>
      <name val="Browallia New"/>
      <family val="2"/>
    </font>
    <font>
      <strike/>
      <sz val="16"/>
      <color theme="1"/>
      <name val="Browallia New"/>
      <family val="2"/>
    </font>
    <font>
      <b/>
      <i/>
      <sz val="18"/>
      <color indexed="12"/>
      <name val="Browallia New"/>
      <family val="2"/>
    </font>
    <font>
      <b/>
      <strike/>
      <sz val="18"/>
      <color indexed="12"/>
      <name val="Browallia New"/>
      <family val="2"/>
    </font>
    <font>
      <b/>
      <sz val="15"/>
      <color indexed="10"/>
      <name val="Browallia New"/>
      <family val="2"/>
    </font>
    <font>
      <sz val="17"/>
      <color rgb="FFFF0000"/>
      <name val="Browallia New"/>
      <family val="2"/>
    </font>
    <font>
      <sz val="20"/>
      <color rgb="FFFF0000"/>
      <name val="TH Chakra Petch"/>
    </font>
    <font>
      <b/>
      <strike/>
      <sz val="18"/>
      <color rgb="FFFF0000"/>
      <name val="Browallia New"/>
      <family val="2"/>
    </font>
    <font>
      <strike/>
      <sz val="16"/>
      <color rgb="FFFF0000"/>
      <name val="Browallia New"/>
      <family val="2"/>
    </font>
    <font>
      <strike/>
      <sz val="18"/>
      <color rgb="FFFF0000"/>
      <name val="Browallia New"/>
      <family val="2"/>
    </font>
    <font>
      <b/>
      <i/>
      <strike/>
      <sz val="18"/>
      <color indexed="12"/>
      <name val="Browallia New"/>
      <family val="2"/>
    </font>
    <font>
      <strike/>
      <sz val="18"/>
      <name val="Browallia New"/>
      <family val="2"/>
    </font>
    <font>
      <i/>
      <strike/>
      <sz val="18"/>
      <name val="Browallia New"/>
      <family val="2"/>
    </font>
    <font>
      <i/>
      <strike/>
      <sz val="18"/>
      <color theme="1"/>
      <name val="Tahoma"/>
      <family val="2"/>
      <charset val="222"/>
      <scheme val="minor"/>
    </font>
    <font>
      <sz val="14"/>
      <name val="Browallia New"/>
      <family val="2"/>
    </font>
    <font>
      <sz val="14"/>
      <color rgb="FFFF0000"/>
      <name val="Browallia New"/>
      <family val="2"/>
    </font>
    <font>
      <sz val="16"/>
      <color theme="0"/>
      <name val="Browallia New"/>
      <family val="2"/>
    </font>
    <font>
      <sz val="18"/>
      <color theme="0"/>
      <name val="Browallia New"/>
      <family val="2"/>
    </font>
    <font>
      <b/>
      <i/>
      <sz val="18"/>
      <color theme="0"/>
      <name val="Browallia New"/>
      <family val="2"/>
    </font>
    <font>
      <b/>
      <sz val="15"/>
      <color rgb="FFFF0000"/>
      <name val="Browallia New"/>
      <family val="2"/>
    </font>
    <font>
      <b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  <font>
      <sz val="15"/>
      <color indexed="23"/>
      <name val="Browallia New"/>
      <family val="2"/>
    </font>
    <font>
      <sz val="15"/>
      <color indexed="12"/>
      <name val="Browallia New"/>
      <family val="2"/>
    </font>
    <font>
      <sz val="16"/>
      <color indexed="23"/>
      <name val="TH SarabunPSK"/>
      <family val="2"/>
    </font>
    <font>
      <sz val="16"/>
      <color indexed="12"/>
      <name val="TH SarabunPSK"/>
      <family val="2"/>
    </font>
    <font>
      <sz val="16"/>
      <color indexed="60"/>
      <name val="TH SarabunPSK"/>
      <family val="2"/>
    </font>
    <font>
      <b/>
      <sz val="22"/>
      <name val="Browallia New"/>
      <family val="2"/>
    </font>
    <font>
      <sz val="18"/>
      <color rgb="FFFF0000"/>
      <name val="Calibri"/>
      <family val="2"/>
    </font>
    <font>
      <b/>
      <sz val="16"/>
      <color indexed="8"/>
      <name val="Browallia New"/>
      <family val="2"/>
    </font>
    <font>
      <i/>
      <sz val="18"/>
      <color theme="0"/>
      <name val="Browallia New"/>
      <family val="2"/>
    </font>
    <font>
      <sz val="14"/>
      <color rgb="FF0000FF"/>
      <name val="Browallia New"/>
      <family val="2"/>
    </font>
    <font>
      <sz val="13.5"/>
      <color rgb="FF0000FF"/>
      <name val="Browallia New"/>
      <family val="2"/>
    </font>
    <font>
      <b/>
      <u/>
      <sz val="16"/>
      <color rgb="FFFF0000"/>
      <name val="Browallia New"/>
      <family val="2"/>
    </font>
    <font>
      <sz val="18"/>
      <color indexed="12"/>
      <name val="TH SarabunPSK"/>
      <family val="2"/>
    </font>
    <font>
      <b/>
      <sz val="16"/>
      <color indexed="60"/>
      <name val="Browallia New"/>
      <family val="2"/>
    </font>
    <font>
      <b/>
      <sz val="14"/>
      <color indexed="12"/>
      <name val="Bookman Old Style"/>
      <family val="1"/>
    </font>
    <font>
      <b/>
      <sz val="14"/>
      <color indexed="10"/>
      <name val="Bookman Old Style"/>
      <family val="1"/>
    </font>
    <font>
      <b/>
      <i/>
      <sz val="14"/>
      <name val="Bookman Old Style"/>
      <family val="1"/>
    </font>
    <font>
      <b/>
      <sz val="14"/>
      <name val="Bookman Old Style"/>
      <family val="1"/>
    </font>
    <font>
      <b/>
      <sz val="14"/>
      <color indexed="17"/>
      <name val="Bookman Old Style"/>
      <family val="1"/>
    </font>
    <font>
      <b/>
      <i/>
      <sz val="14"/>
      <color indexed="9"/>
      <name val="Bookman Old Style"/>
      <family val="1"/>
    </font>
    <font>
      <b/>
      <i/>
      <sz val="14"/>
      <color indexed="12"/>
      <name val="Bookman Old Style"/>
      <family val="1"/>
    </font>
    <font>
      <b/>
      <i/>
      <sz val="14"/>
      <color indexed="17"/>
      <name val="Bookman Old Style"/>
      <family val="1"/>
    </font>
    <font>
      <sz val="14"/>
      <name val="Bookman Old Style"/>
      <family val="1"/>
    </font>
    <font>
      <b/>
      <sz val="18"/>
      <color indexed="17"/>
      <name val="Browallia New"/>
      <family val="2"/>
    </font>
    <font>
      <b/>
      <sz val="17"/>
      <color indexed="12"/>
      <name val="Browallia New"/>
      <family val="2"/>
    </font>
    <font>
      <sz val="17"/>
      <name val="Browallia New"/>
      <family val="2"/>
    </font>
    <font>
      <sz val="17.5"/>
      <color rgb="FFFF0000"/>
      <name val="Browallia New"/>
      <family val="2"/>
    </font>
    <font>
      <b/>
      <sz val="17"/>
      <color rgb="FF0000FF"/>
      <name val="Browallia New"/>
      <family val="2"/>
    </font>
    <font>
      <sz val="18"/>
      <color theme="1" tint="4.9989318521683403E-2"/>
      <name val="Browallia New"/>
      <family val="2"/>
    </font>
    <font>
      <sz val="17.5"/>
      <color indexed="12"/>
      <name val="Browallia New"/>
      <family val="2"/>
    </font>
    <font>
      <b/>
      <sz val="17"/>
      <color rgb="FFFF0000"/>
      <name val="Browallia New"/>
      <family val="2"/>
    </font>
    <font>
      <b/>
      <sz val="17"/>
      <color theme="1"/>
      <name val="Browallia New"/>
      <family val="2"/>
    </font>
    <font>
      <b/>
      <sz val="17"/>
      <color indexed="8"/>
      <name val="Browallia New"/>
      <family val="2"/>
    </font>
    <font>
      <b/>
      <sz val="14"/>
      <color rgb="FFFF0000"/>
      <name val="Browallia New"/>
      <family val="2"/>
    </font>
    <font>
      <b/>
      <u/>
      <sz val="14"/>
      <color rgb="FFFF0000"/>
      <name val="Browallia New"/>
      <family val="2"/>
    </font>
    <font>
      <b/>
      <sz val="20"/>
      <color rgb="FFFF0000"/>
      <name val="Browallia New"/>
      <family val="2"/>
    </font>
    <font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7.5"/>
      <color theme="1"/>
      <name val="Browallia New"/>
      <family val="2"/>
    </font>
    <font>
      <sz val="16"/>
      <name val="TH SarabunPSK"/>
      <family val="2"/>
    </font>
    <font>
      <u/>
      <sz val="16"/>
      <name val="TH SarabunPSK"/>
      <family val="2"/>
    </font>
    <font>
      <strike/>
      <sz val="16"/>
      <name val="TH SarabunPSK"/>
      <family val="2"/>
    </font>
    <font>
      <strike/>
      <u/>
      <sz val="16"/>
      <name val="TH SarabunPSK"/>
      <family val="2"/>
    </font>
    <font>
      <b/>
      <sz val="18"/>
      <color rgb="FF1607DF"/>
      <name val="Browallia New"/>
      <family val="2"/>
    </font>
    <font>
      <u/>
      <sz val="18"/>
      <name val="Browallia New"/>
      <family val="2"/>
    </font>
    <font>
      <b/>
      <u/>
      <sz val="18"/>
      <color indexed="12"/>
      <name val="Browallia New"/>
      <family val="2"/>
    </font>
    <font>
      <b/>
      <sz val="18"/>
      <color rgb="FF2F11E5"/>
      <name val="Browallia New"/>
      <family val="2"/>
    </font>
    <font>
      <b/>
      <sz val="16"/>
      <color rgb="FF1607DF"/>
      <name val="Browallia New"/>
      <family val="2"/>
    </font>
    <font>
      <b/>
      <u/>
      <sz val="16"/>
      <color indexed="12"/>
      <name val="Browallia New"/>
      <family val="2"/>
    </font>
    <font>
      <b/>
      <strike/>
      <sz val="18"/>
      <color rgb="FF0000FF"/>
      <name val="Browallia New"/>
      <family val="2"/>
    </font>
    <font>
      <b/>
      <u/>
      <sz val="18"/>
      <name val="Browallia New"/>
      <family val="2"/>
    </font>
    <font>
      <u/>
      <sz val="11"/>
      <name val="Browallia New"/>
      <family val="2"/>
    </font>
    <font>
      <b/>
      <sz val="17.5"/>
      <name val="Browallia New"/>
      <family val="2"/>
    </font>
    <font>
      <b/>
      <sz val="17"/>
      <name val="Browallia New"/>
      <family val="2"/>
    </font>
    <font>
      <b/>
      <sz val="14"/>
      <name val="Browallia New"/>
      <family val="2"/>
    </font>
    <font>
      <b/>
      <sz val="14"/>
      <color theme="1"/>
      <name val="Browallia New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sz val="18"/>
      <name val="Angsana New"/>
      <family val="1"/>
    </font>
    <font>
      <sz val="14"/>
      <name val="Angsana New"/>
      <family val="1"/>
    </font>
    <font>
      <b/>
      <sz val="16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11">
    <xf numFmtId="0" fontId="0" fillId="0" borderId="0" xfId="0"/>
    <xf numFmtId="0" fontId="8" fillId="0" borderId="0" xfId="44" applyFont="1" applyFill="1" applyAlignment="1">
      <alignment horizontal="left" vertical="center"/>
    </xf>
    <xf numFmtId="0" fontId="5" fillId="0" borderId="0" xfId="44" applyFont="1" applyFill="1" applyAlignment="1">
      <alignment horizontal="center" vertical="center"/>
    </xf>
    <xf numFmtId="0" fontId="6" fillId="0" borderId="0" xfId="44" applyFont="1" applyFill="1" applyAlignment="1">
      <alignment vertical="center"/>
    </xf>
    <xf numFmtId="0" fontId="8" fillId="0" borderId="0" xfId="44" applyFont="1" applyAlignment="1">
      <alignment vertical="center"/>
    </xf>
    <xf numFmtId="0" fontId="6" fillId="0" borderId="0" xfId="44" applyFont="1" applyAlignment="1">
      <alignment vertical="center"/>
    </xf>
    <xf numFmtId="0" fontId="10" fillId="0" borderId="0" xfId="44" applyFont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2" xfId="45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vertical="center"/>
    </xf>
    <xf numFmtId="0" fontId="11" fillId="0" borderId="13" xfId="45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6" fillId="0" borderId="13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4" fontId="14" fillId="0" borderId="13" xfId="16" applyNumberFormat="1" applyFont="1" applyFill="1" applyBorder="1" applyAlignment="1">
      <alignment horizontal="right" vertical="center"/>
    </xf>
    <xf numFmtId="4" fontId="14" fillId="0" borderId="13" xfId="16" quotePrefix="1" applyNumberFormat="1" applyFont="1" applyFill="1" applyBorder="1" applyAlignment="1">
      <alignment horizontal="center" vertical="center"/>
    </xf>
    <xf numFmtId="187" fontId="14" fillId="0" borderId="13" xfId="16" applyNumberFormat="1" applyFont="1" applyFill="1" applyBorder="1" applyAlignment="1">
      <alignment horizontal="center" vertical="center"/>
    </xf>
    <xf numFmtId="187" fontId="14" fillId="0" borderId="13" xfId="16" quotePrefix="1" applyNumberFormat="1" applyFont="1" applyFill="1" applyBorder="1" applyAlignment="1">
      <alignment horizontal="center" vertical="center"/>
    </xf>
    <xf numFmtId="4" fontId="16" fillId="0" borderId="13" xfId="16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46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vertical="center"/>
    </xf>
    <xf numFmtId="4" fontId="18" fillId="0" borderId="13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vertical="center"/>
    </xf>
    <xf numFmtId="4" fontId="16" fillId="0" borderId="13" xfId="0" applyNumberFormat="1" applyFont="1" applyBorder="1" applyAlignment="1">
      <alignment horizontal="right" vertical="center"/>
    </xf>
    <xf numFmtId="187" fontId="11" fillId="0" borderId="13" xfId="16" applyNumberFormat="1" applyFont="1" applyFill="1" applyBorder="1" applyAlignment="1">
      <alignment horizontal="right" vertical="center"/>
    </xf>
    <xf numFmtId="4" fontId="11" fillId="0" borderId="13" xfId="16" applyNumberFormat="1" applyFont="1" applyFill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87" fontId="11" fillId="0" borderId="13" xfId="16" applyNumberFormat="1" applyFont="1" applyFill="1" applyBorder="1" applyAlignment="1">
      <alignment horizontal="center" vertical="center"/>
    </xf>
    <xf numFmtId="4" fontId="11" fillId="0" borderId="13" xfId="16" applyNumberFormat="1" applyFont="1" applyFill="1" applyBorder="1" applyAlignment="1">
      <alignment horizontal="center" vertical="center"/>
    </xf>
    <xf numFmtId="0" fontId="11" fillId="0" borderId="17" xfId="46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187" fontId="11" fillId="0" borderId="20" xfId="16" applyNumberFormat="1" applyFont="1" applyFill="1" applyBorder="1" applyAlignment="1">
      <alignment horizontal="right" vertical="center"/>
    </xf>
    <xf numFmtId="4" fontId="11" fillId="0" borderId="20" xfId="16" applyNumberFormat="1" applyFont="1" applyFill="1" applyBorder="1" applyAlignment="1">
      <alignment horizontal="right" vertical="center"/>
    </xf>
    <xf numFmtId="4" fontId="11" fillId="0" borderId="17" xfId="16" applyNumberFormat="1" applyFont="1" applyFill="1" applyBorder="1" applyAlignment="1">
      <alignment horizontal="center" vertical="center"/>
    </xf>
    <xf numFmtId="0" fontId="10" fillId="0" borderId="0" xfId="44" applyFont="1" applyFill="1" applyAlignment="1">
      <alignment horizontal="center" vertical="center"/>
    </xf>
    <xf numFmtId="0" fontId="11" fillId="0" borderId="0" xfId="44" applyFont="1" applyFill="1" applyAlignment="1">
      <alignment vertical="center"/>
    </xf>
    <xf numFmtId="0" fontId="11" fillId="0" borderId="0" xfId="44" applyFont="1" applyAlignment="1">
      <alignment vertical="center"/>
    </xf>
    <xf numFmtId="0" fontId="10" fillId="2" borderId="3" xfId="44" applyFont="1" applyFill="1" applyBorder="1" applyAlignment="1">
      <alignment horizontal="center" vertical="center"/>
    </xf>
    <xf numFmtId="0" fontId="10" fillId="2" borderId="2" xfId="44" applyFont="1" applyFill="1" applyBorder="1" applyAlignment="1">
      <alignment horizontal="center" vertical="center"/>
    </xf>
    <xf numFmtId="0" fontId="10" fillId="2" borderId="1" xfId="44" applyFont="1" applyFill="1" applyBorder="1" applyAlignment="1">
      <alignment vertical="center"/>
    </xf>
    <xf numFmtId="0" fontId="20" fillId="0" borderId="0" xfId="44" applyFont="1" applyAlignment="1">
      <alignment vertical="center"/>
    </xf>
    <xf numFmtId="0" fontId="13" fillId="0" borderId="0" xfId="0" applyFont="1"/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0" fontId="10" fillId="0" borderId="0" xfId="44" quotePrefix="1" applyFont="1" applyAlignment="1">
      <alignment horizontal="left" vertical="center"/>
    </xf>
    <xf numFmtId="0" fontId="22" fillId="0" borderId="0" xfId="0" applyFont="1"/>
    <xf numFmtId="0" fontId="13" fillId="0" borderId="13" xfId="0" applyFont="1" applyBorder="1"/>
    <xf numFmtId="0" fontId="13" fillId="0" borderId="17" xfId="0" applyFont="1" applyBorder="1"/>
    <xf numFmtId="0" fontId="11" fillId="0" borderId="17" xfId="45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4" fontId="15" fillId="0" borderId="20" xfId="16" applyNumberFormat="1" applyFont="1" applyFill="1" applyBorder="1" applyAlignment="1">
      <alignment horizontal="right" vertical="center"/>
    </xf>
    <xf numFmtId="43" fontId="11" fillId="5" borderId="13" xfId="16" applyFont="1" applyFill="1" applyBorder="1" applyAlignment="1">
      <alignment horizontal="center" vertical="center"/>
    </xf>
    <xf numFmtId="0" fontId="11" fillId="0" borderId="13" xfId="27" applyFont="1" applyFill="1" applyBorder="1" applyAlignment="1">
      <alignment horizontal="center" vertical="center"/>
    </xf>
    <xf numFmtId="43" fontId="11" fillId="0" borderId="13" xfId="16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horizontal="center" vertical="center"/>
    </xf>
    <xf numFmtId="0" fontId="14" fillId="0" borderId="13" xfId="49" applyFont="1" applyFill="1" applyBorder="1" applyAlignment="1">
      <alignment horizontal="center" vertical="center"/>
    </xf>
    <xf numFmtId="4" fontId="11" fillId="0" borderId="20" xfId="16" applyNumberFormat="1" applyFont="1" applyFill="1" applyBorder="1" applyAlignment="1">
      <alignment horizontal="center" vertical="center"/>
    </xf>
    <xf numFmtId="0" fontId="14" fillId="0" borderId="13" xfId="48" applyFont="1" applyFill="1" applyBorder="1" applyAlignment="1">
      <alignment horizontal="left" vertical="center"/>
    </xf>
    <xf numFmtId="0" fontId="11" fillId="0" borderId="13" xfId="21" applyFont="1" applyFill="1" applyBorder="1" applyAlignment="1">
      <alignment horizontal="center" vertical="center"/>
    </xf>
    <xf numFmtId="4" fontId="11" fillId="0" borderId="17" xfId="16" applyNumberFormat="1" applyFont="1" applyFill="1" applyBorder="1" applyAlignment="1">
      <alignment horizontal="right" vertical="center"/>
    </xf>
    <xf numFmtId="4" fontId="26" fillId="0" borderId="13" xfId="16" applyNumberFormat="1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horizontal="right" vertical="center"/>
    </xf>
    <xf numFmtId="0" fontId="13" fillId="0" borderId="32" xfId="0" applyFont="1" applyBorder="1"/>
    <xf numFmtId="4" fontId="18" fillId="0" borderId="12" xfId="0" applyNumberFormat="1" applyFont="1" applyFill="1" applyBorder="1" applyAlignment="1">
      <alignment vertical="center"/>
    </xf>
    <xf numFmtId="4" fontId="18" fillId="0" borderId="17" xfId="0" applyNumberFormat="1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187" fontId="14" fillId="0" borderId="17" xfId="16" quotePrefix="1" applyNumberFormat="1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center" vertical="center"/>
    </xf>
    <xf numFmtId="0" fontId="20" fillId="0" borderId="0" xfId="44" quotePrefix="1" applyFont="1" applyAlignment="1">
      <alignment vertical="center"/>
    </xf>
    <xf numFmtId="0" fontId="10" fillId="4" borderId="12" xfId="44" applyFont="1" applyFill="1" applyBorder="1" applyAlignment="1">
      <alignment horizontal="center" vertical="center"/>
    </xf>
    <xf numFmtId="0" fontId="10" fillId="4" borderId="13" xfId="44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horizontal="center" vertical="center"/>
    </xf>
    <xf numFmtId="0" fontId="26" fillId="0" borderId="12" xfId="39" applyFont="1" applyFill="1" applyBorder="1" applyAlignment="1">
      <alignment vertical="center"/>
    </xf>
    <xf numFmtId="4" fontId="26" fillId="0" borderId="13" xfId="16" applyNumberFormat="1" applyFont="1" applyFill="1" applyBorder="1" applyAlignment="1">
      <alignment vertical="center"/>
    </xf>
    <xf numFmtId="0" fontId="11" fillId="4" borderId="13" xfId="44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4" borderId="14" xfId="44" applyFont="1" applyFill="1" applyBorder="1" applyAlignment="1">
      <alignment horizontal="center" vertical="center"/>
    </xf>
    <xf numFmtId="0" fontId="11" fillId="4" borderId="16" xfId="44" applyFont="1" applyFill="1" applyBorder="1" applyAlignment="1">
      <alignment horizontal="center" vertical="center"/>
    </xf>
    <xf numFmtId="0" fontId="11" fillId="4" borderId="12" xfId="45" applyFont="1" applyFill="1" applyBorder="1" applyAlignment="1">
      <alignment horizontal="center" vertical="center"/>
    </xf>
    <xf numFmtId="0" fontId="13" fillId="4" borderId="12" xfId="0" applyFont="1" applyFill="1" applyBorder="1"/>
    <xf numFmtId="0" fontId="11" fillId="4" borderId="13" xfId="45" applyFont="1" applyFill="1" applyBorder="1" applyAlignment="1">
      <alignment horizontal="center" vertical="center"/>
    </xf>
    <xf numFmtId="0" fontId="13" fillId="4" borderId="13" xfId="0" applyFont="1" applyFill="1" applyBorder="1"/>
    <xf numFmtId="0" fontId="11" fillId="4" borderId="15" xfId="0" applyFont="1" applyFill="1" applyBorder="1" applyAlignment="1">
      <alignment vertical="center"/>
    </xf>
    <xf numFmtId="0" fontId="11" fillId="4" borderId="13" xfId="26" applyFont="1" applyFill="1" applyBorder="1" applyAlignment="1">
      <alignment horizontal="center" vertical="center"/>
    </xf>
    <xf numFmtId="0" fontId="11" fillId="4" borderId="13" xfId="45" applyFont="1" applyFill="1" applyBorder="1" applyAlignment="1">
      <alignment vertical="center"/>
    </xf>
    <xf numFmtId="0" fontId="11" fillId="4" borderId="17" xfId="45" applyFont="1" applyFill="1" applyBorder="1" applyAlignment="1">
      <alignment vertical="center"/>
    </xf>
    <xf numFmtId="0" fontId="13" fillId="4" borderId="17" xfId="0" applyFont="1" applyFill="1" applyBorder="1"/>
    <xf numFmtId="0" fontId="11" fillId="4" borderId="20" xfId="45" applyFont="1" applyFill="1" applyBorder="1" applyAlignment="1">
      <alignment horizontal="center" vertical="center"/>
    </xf>
    <xf numFmtId="0" fontId="13" fillId="4" borderId="20" xfId="0" applyFont="1" applyFill="1" applyBorder="1"/>
    <xf numFmtId="0" fontId="11" fillId="4" borderId="13" xfId="49" applyFont="1" applyFill="1" applyBorder="1" applyAlignment="1">
      <alignment horizontal="center" vertical="center"/>
    </xf>
    <xf numFmtId="0" fontId="11" fillId="4" borderId="18" xfId="48" applyFont="1" applyFill="1" applyBorder="1" applyAlignment="1">
      <alignment vertical="center"/>
    </xf>
    <xf numFmtId="43" fontId="11" fillId="4" borderId="13" xfId="16" applyFont="1" applyFill="1" applyBorder="1" applyAlignment="1">
      <alignment horizontal="center" vertical="center"/>
    </xf>
    <xf numFmtId="187" fontId="14" fillId="4" borderId="13" xfId="16" quotePrefix="1" applyNumberFormat="1" applyFont="1" applyFill="1" applyBorder="1" applyAlignment="1">
      <alignment horizontal="center" vertical="center"/>
    </xf>
    <xf numFmtId="0" fontId="11" fillId="4" borderId="14" xfId="48" applyFont="1" applyFill="1" applyBorder="1" applyAlignment="1">
      <alignment vertical="center"/>
    </xf>
    <xf numFmtId="43" fontId="14" fillId="4" borderId="13" xfId="16" applyFont="1" applyFill="1" applyBorder="1" applyAlignment="1">
      <alignment horizontal="center" vertical="center"/>
    </xf>
    <xf numFmtId="0" fontId="13" fillId="4" borderId="32" xfId="0" applyFont="1" applyFill="1" applyBorder="1"/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188" fontId="31" fillId="0" borderId="35" xfId="50" applyNumberFormat="1" applyFont="1" applyFill="1" applyBorder="1" applyAlignment="1">
      <alignment vertical="center"/>
    </xf>
    <xf numFmtId="188" fontId="31" fillId="0" borderId="28" xfId="50" applyNumberFormat="1" applyFont="1" applyFill="1" applyBorder="1" applyAlignment="1">
      <alignment vertical="center"/>
    </xf>
    <xf numFmtId="188" fontId="31" fillId="8" borderId="28" xfId="50" applyNumberFormat="1" applyFont="1" applyFill="1" applyBorder="1" applyAlignment="1">
      <alignment vertical="center"/>
    </xf>
    <xf numFmtId="0" fontId="21" fillId="0" borderId="0" xfId="37" applyFont="1" applyFill="1" applyAlignment="1">
      <alignment vertical="center"/>
    </xf>
    <xf numFmtId="0" fontId="10" fillId="0" borderId="0" xfId="44" applyFont="1" applyAlignment="1">
      <alignment horizontal="left" vertical="center"/>
    </xf>
    <xf numFmtId="0" fontId="11" fillId="5" borderId="12" xfId="49" applyFont="1" applyFill="1" applyBorder="1" applyAlignment="1">
      <alignment horizontal="center" vertical="center"/>
    </xf>
    <xf numFmtId="4" fontId="11" fillId="0" borderId="12" xfId="16" applyNumberFormat="1" applyFont="1" applyFill="1" applyBorder="1" applyAlignment="1">
      <alignment horizontal="right" vertical="center"/>
    </xf>
    <xf numFmtId="0" fontId="11" fillId="5" borderId="13" xfId="49" applyFont="1" applyFill="1" applyBorder="1" applyAlignment="1">
      <alignment horizontal="center" vertical="center"/>
    </xf>
    <xf numFmtId="0" fontId="11" fillId="0" borderId="17" xfId="49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/>
    </xf>
    <xf numFmtId="0" fontId="9" fillId="0" borderId="0" xfId="0" applyFont="1"/>
    <xf numFmtId="0" fontId="13" fillId="0" borderId="12" xfId="0" applyFont="1" applyBorder="1"/>
    <xf numFmtId="0" fontId="13" fillId="0" borderId="20" xfId="0" applyFont="1" applyBorder="1"/>
    <xf numFmtId="4" fontId="14" fillId="0" borderId="12" xfId="5" applyNumberFormat="1" applyFont="1" applyFill="1" applyBorder="1" applyAlignment="1">
      <alignment horizontal="right" vertical="center"/>
    </xf>
    <xf numFmtId="4" fontId="11" fillId="0" borderId="13" xfId="40" applyNumberFormat="1" applyFont="1" applyBorder="1" applyAlignment="1">
      <alignment horizontal="right" vertical="center"/>
    </xf>
    <xf numFmtId="0" fontId="11" fillId="0" borderId="13" xfId="51" applyFont="1" applyFill="1" applyBorder="1" applyAlignment="1">
      <alignment horizontal="center" vertical="center"/>
    </xf>
    <xf numFmtId="0" fontId="11" fillId="0" borderId="17" xfId="27" applyFont="1" applyFill="1" applyBorder="1" applyAlignment="1">
      <alignment horizontal="center" vertical="center"/>
    </xf>
    <xf numFmtId="0" fontId="11" fillId="0" borderId="13" xfId="49" applyFont="1" applyFill="1" applyBorder="1" applyAlignment="1">
      <alignment vertical="center"/>
    </xf>
    <xf numFmtId="0" fontId="11" fillId="0" borderId="13" xfId="40" applyFont="1" applyBorder="1" applyAlignment="1">
      <alignment vertical="center"/>
    </xf>
    <xf numFmtId="0" fontId="11" fillId="0" borderId="13" xfId="40" applyFont="1" applyFill="1" applyBorder="1" applyAlignment="1">
      <alignment vertical="center"/>
    </xf>
    <xf numFmtId="4" fontId="11" fillId="0" borderId="13" xfId="40" applyNumberFormat="1" applyFont="1" applyFill="1" applyBorder="1" applyAlignment="1">
      <alignment horizontal="right" vertical="center"/>
    </xf>
    <xf numFmtId="4" fontId="11" fillId="0" borderId="13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4" fontId="11" fillId="0" borderId="13" xfId="21" applyNumberFormat="1" applyFont="1" applyFill="1" applyBorder="1" applyAlignment="1">
      <alignment vertical="center"/>
    </xf>
    <xf numFmtId="0" fontId="13" fillId="0" borderId="15" xfId="0" applyFont="1" applyBorder="1"/>
    <xf numFmtId="0" fontId="16" fillId="0" borderId="17" xfId="0" applyFont="1" applyFill="1" applyBorder="1" applyAlignment="1">
      <alignment vertical="center"/>
    </xf>
    <xf numFmtId="0" fontId="18" fillId="5" borderId="13" xfId="48" applyFont="1" applyFill="1" applyBorder="1" applyAlignment="1">
      <alignment horizontal="center" vertical="center"/>
    </xf>
    <xf numFmtId="0" fontId="14" fillId="5" borderId="13" xfId="48" applyFont="1" applyFill="1" applyBorder="1" applyAlignment="1">
      <alignment horizontal="center" vertical="center"/>
    </xf>
    <xf numFmtId="43" fontId="17" fillId="5" borderId="13" xfId="4" applyFont="1" applyFill="1" applyBorder="1" applyAlignment="1">
      <alignment horizontal="center" vertical="center"/>
    </xf>
    <xf numFmtId="0" fontId="11" fillId="5" borderId="13" xfId="27" applyFont="1" applyFill="1" applyBorder="1" applyAlignment="1">
      <alignment vertical="center"/>
    </xf>
    <xf numFmtId="0" fontId="11" fillId="0" borderId="13" xfId="5" applyFont="1" applyFill="1" applyBorder="1" applyAlignment="1">
      <alignment vertical="center"/>
    </xf>
    <xf numFmtId="4" fontId="11" fillId="0" borderId="13" xfId="0" applyNumberFormat="1" applyFont="1" applyFill="1" applyBorder="1" applyAlignment="1">
      <alignment horizontal="center" vertical="center" readingOrder="1"/>
    </xf>
    <xf numFmtId="43" fontId="17" fillId="0" borderId="13" xfId="4" applyFont="1" applyFill="1" applyBorder="1" applyAlignment="1">
      <alignment horizontal="center" vertical="center"/>
    </xf>
    <xf numFmtId="0" fontId="11" fillId="0" borderId="13" xfId="27" applyFont="1" applyFill="1" applyBorder="1" applyAlignment="1">
      <alignment vertical="center"/>
    </xf>
    <xf numFmtId="0" fontId="11" fillId="0" borderId="13" xfId="26" applyFont="1" applyFill="1" applyBorder="1" applyAlignment="1">
      <alignment horizontal="center" vertical="center"/>
    </xf>
    <xf numFmtId="0" fontId="13" fillId="0" borderId="14" xfId="0" applyFont="1" applyBorder="1"/>
    <xf numFmtId="0" fontId="21" fillId="0" borderId="0" xfId="37" quotePrefix="1" applyFont="1" applyFill="1" applyAlignment="1">
      <alignment vertical="center"/>
    </xf>
    <xf numFmtId="4" fontId="11" fillId="0" borderId="12" xfId="49" applyNumberFormat="1" applyFont="1" applyFill="1" applyBorder="1" applyAlignment="1">
      <alignment horizontal="center" vertical="center"/>
    </xf>
    <xf numFmtId="0" fontId="18" fillId="0" borderId="13" xfId="48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4" fontId="14" fillId="0" borderId="13" xfId="0" applyNumberFormat="1" applyFont="1" applyBorder="1" applyAlignment="1">
      <alignment horizontal="right" vertical="center"/>
    </xf>
    <xf numFmtId="4" fontId="11" fillId="0" borderId="13" xfId="16" applyNumberFormat="1" applyFont="1" applyFill="1" applyBorder="1" applyAlignment="1">
      <alignment vertical="center"/>
    </xf>
    <xf numFmtId="0" fontId="11" fillId="0" borderId="13" xfId="52" applyFont="1" applyFill="1" applyBorder="1" applyAlignment="1">
      <alignment horizontal="center" vertical="center"/>
    </xf>
    <xf numFmtId="4" fontId="11" fillId="0" borderId="13" xfId="0" applyNumberFormat="1" applyFont="1" applyBorder="1" applyAlignment="1">
      <alignment vertical="center"/>
    </xf>
    <xf numFmtId="0" fontId="14" fillId="0" borderId="13" xfId="52" applyFont="1" applyFill="1" applyBorder="1" applyAlignment="1">
      <alignment horizontal="center" vertical="center"/>
    </xf>
    <xf numFmtId="4" fontId="26" fillId="0" borderId="13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1" fillId="5" borderId="13" xfId="45" applyFont="1" applyFill="1" applyBorder="1" applyAlignment="1">
      <alignment horizontal="center" vertical="center"/>
    </xf>
    <xf numFmtId="4" fontId="11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horizontal="center" vertical="center"/>
    </xf>
    <xf numFmtId="0" fontId="11" fillId="5" borderId="13" xfId="45" applyFont="1" applyFill="1" applyBorder="1" applyAlignment="1">
      <alignment vertical="center"/>
    </xf>
    <xf numFmtId="0" fontId="17" fillId="5" borderId="13" xfId="45" applyFont="1" applyFill="1" applyBorder="1" applyAlignment="1">
      <alignment vertical="center"/>
    </xf>
    <xf numFmtId="4" fontId="17" fillId="5" borderId="13" xfId="16" applyNumberFormat="1" applyFont="1" applyFill="1" applyBorder="1" applyAlignment="1">
      <alignment horizontal="right" vertical="center"/>
    </xf>
    <xf numFmtId="4" fontId="11" fillId="5" borderId="13" xfId="16" applyNumberFormat="1" applyFont="1" applyFill="1" applyBorder="1" applyAlignment="1">
      <alignment vertical="center"/>
    </xf>
    <xf numFmtId="0" fontId="17" fillId="5" borderId="17" xfId="45" applyFont="1" applyFill="1" applyBorder="1" applyAlignment="1">
      <alignment vertical="center"/>
    </xf>
    <xf numFmtId="4" fontId="17" fillId="5" borderId="17" xfId="16" applyNumberFormat="1" applyFont="1" applyFill="1" applyBorder="1" applyAlignment="1">
      <alignment horizontal="right" vertical="center"/>
    </xf>
    <xf numFmtId="4" fontId="26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" fontId="11" fillId="0" borderId="12" xfId="16" applyNumberFormat="1" applyFont="1" applyFill="1" applyBorder="1" applyAlignment="1">
      <alignment vertical="center"/>
    </xf>
    <xf numFmtId="0" fontId="13" fillId="0" borderId="16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27" xfId="0" applyFont="1" applyBorder="1"/>
    <xf numFmtId="0" fontId="20" fillId="0" borderId="0" xfId="28" quotePrefix="1" applyFont="1" applyFill="1" applyBorder="1" applyAlignment="1">
      <alignment horizontal="left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right" vertical="center"/>
    </xf>
    <xf numFmtId="0" fontId="14" fillId="0" borderId="13" xfId="49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1" fillId="0" borderId="32" xfId="49" applyFont="1" applyFill="1" applyBorder="1" applyAlignment="1">
      <alignment horizontal="center" vertical="center"/>
    </xf>
    <xf numFmtId="0" fontId="11" fillId="0" borderId="14" xfId="53" applyFont="1" applyFill="1" applyBorder="1" applyAlignment="1">
      <alignment horizontal="left" vertical="center"/>
    </xf>
    <xf numFmtId="4" fontId="26" fillId="0" borderId="12" xfId="16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" fontId="14" fillId="0" borderId="13" xfId="16" applyNumberFormat="1" applyFont="1" applyFill="1" applyBorder="1" applyAlignment="1">
      <alignment horizontal="center" vertical="center"/>
    </xf>
    <xf numFmtId="0" fontId="14" fillId="0" borderId="13" xfId="45" applyFont="1" applyFill="1" applyBorder="1" applyAlignment="1">
      <alignment horizontal="center" vertical="center"/>
    </xf>
    <xf numFmtId="4" fontId="26" fillId="0" borderId="13" xfId="0" applyNumberFormat="1" applyFont="1" applyFill="1" applyBorder="1" applyAlignment="1">
      <alignment vertical="center"/>
    </xf>
    <xf numFmtId="4" fontId="26" fillId="0" borderId="13" xfId="16" applyNumberFormat="1" applyFont="1" applyFill="1" applyBorder="1" applyAlignment="1">
      <alignment horizontal="right" vertical="center"/>
    </xf>
    <xf numFmtId="0" fontId="11" fillId="4" borderId="15" xfId="45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4" fontId="26" fillId="0" borderId="17" xfId="16" applyNumberFormat="1" applyFont="1" applyFill="1" applyBorder="1" applyAlignment="1">
      <alignment horizontal="right" vertical="center"/>
    </xf>
    <xf numFmtId="4" fontId="26" fillId="0" borderId="17" xfId="16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1" fillId="4" borderId="19" xfId="45" applyFont="1" applyFill="1" applyBorder="1" applyAlignment="1">
      <alignment horizontal="center" vertical="center"/>
    </xf>
    <xf numFmtId="4" fontId="26" fillId="0" borderId="17" xfId="0" applyNumberFormat="1" applyFont="1" applyFill="1" applyBorder="1" applyAlignment="1">
      <alignment vertical="center"/>
    </xf>
    <xf numFmtId="187" fontId="11" fillId="0" borderId="12" xfId="16" applyNumberFormat="1" applyFont="1" applyFill="1" applyBorder="1" applyAlignment="1">
      <alignment horizontal="right" vertical="center"/>
    </xf>
    <xf numFmtId="4" fontId="26" fillId="0" borderId="12" xfId="0" applyNumberFormat="1" applyFont="1" applyFill="1" applyBorder="1" applyAlignment="1">
      <alignment vertical="center"/>
    </xf>
    <xf numFmtId="4" fontId="14" fillId="0" borderId="12" xfId="16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12" fillId="0" borderId="12" xfId="26" applyFont="1" applyFill="1" applyBorder="1" applyAlignment="1">
      <alignment horizontal="left" vertical="center" readingOrder="1"/>
    </xf>
    <xf numFmtId="4" fontId="11" fillId="0" borderId="12" xfId="0" applyNumberFormat="1" applyFont="1" applyBorder="1" applyAlignment="1">
      <alignment vertical="center"/>
    </xf>
    <xf numFmtId="188" fontId="11" fillId="4" borderId="16" xfId="16" applyNumberFormat="1" applyFont="1" applyFill="1" applyBorder="1" applyAlignment="1">
      <alignment horizontal="left" vertical="center"/>
    </xf>
    <xf numFmtId="0" fontId="12" fillId="0" borderId="20" xfId="26" applyFont="1" applyFill="1" applyBorder="1" applyAlignment="1">
      <alignment horizontal="left" vertical="center" readingOrder="1"/>
    </xf>
    <xf numFmtId="187" fontId="14" fillId="0" borderId="20" xfId="16" quotePrefix="1" applyNumberFormat="1" applyFont="1" applyFill="1" applyBorder="1" applyAlignment="1">
      <alignment horizontal="center" vertical="center"/>
    </xf>
    <xf numFmtId="0" fontId="28" fillId="0" borderId="18" xfId="49" applyFont="1" applyFill="1" applyBorder="1" applyAlignment="1">
      <alignment horizontal="center" vertical="center"/>
    </xf>
    <xf numFmtId="0" fontId="28" fillId="0" borderId="19" xfId="49" applyFont="1" applyFill="1" applyBorder="1" applyAlignment="1">
      <alignment horizontal="center" vertical="center"/>
    </xf>
    <xf numFmtId="0" fontId="28" fillId="0" borderId="27" xfId="49" applyFont="1" applyFill="1" applyBorder="1" applyAlignment="1">
      <alignment horizontal="center" vertical="center"/>
    </xf>
    <xf numFmtId="0" fontId="11" fillId="4" borderId="25" xfId="45" applyFont="1" applyFill="1" applyBorder="1" applyAlignment="1">
      <alignment horizontal="center" vertical="center"/>
    </xf>
    <xf numFmtId="188" fontId="14" fillId="4" borderId="26" xfId="16" applyNumberFormat="1" applyFont="1" applyFill="1" applyBorder="1" applyAlignment="1">
      <alignment horizontal="right" vertical="center"/>
    </xf>
    <xf numFmtId="0" fontId="11" fillId="0" borderId="25" xfId="49" applyFont="1" applyFill="1" applyBorder="1" applyAlignment="1">
      <alignment horizontal="center" vertical="center"/>
    </xf>
    <xf numFmtId="0" fontId="11" fillId="0" borderId="12" xfId="52" applyFont="1" applyFill="1" applyBorder="1" applyAlignment="1">
      <alignment horizontal="center" vertical="center"/>
    </xf>
    <xf numFmtId="0" fontId="11" fillId="0" borderId="13" xfId="24" applyFont="1" applyFill="1" applyBorder="1" applyAlignment="1">
      <alignment horizontal="center" vertical="center"/>
    </xf>
    <xf numFmtId="4" fontId="11" fillId="0" borderId="13" xfId="49" applyNumberFormat="1" applyFont="1" applyFill="1" applyBorder="1" applyAlignment="1">
      <alignment horizontal="right" vertical="center"/>
    </xf>
    <xf numFmtId="0" fontId="17" fillId="5" borderId="14" xfId="2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vertical="center"/>
    </xf>
    <xf numFmtId="0" fontId="11" fillId="0" borderId="14" xfId="2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5" fillId="6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49" fontId="5" fillId="0" borderId="0" xfId="54" applyNumberFormat="1" applyFont="1" applyFill="1" applyBorder="1" applyAlignment="1">
      <alignment horizontal="center" vertical="center"/>
    </xf>
    <xf numFmtId="0" fontId="5" fillId="0" borderId="0" xfId="54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54" applyFont="1" applyFill="1" applyBorder="1" applyAlignment="1">
      <alignment horizontal="left" vertical="center"/>
    </xf>
    <xf numFmtId="0" fontId="5" fillId="9" borderId="8" xfId="54" applyFont="1" applyFill="1" applyBorder="1" applyAlignment="1">
      <alignment horizontal="left" vertical="center"/>
    </xf>
    <xf numFmtId="0" fontId="5" fillId="0" borderId="8" xfId="54" applyFont="1" applyFill="1" applyBorder="1" applyAlignment="1">
      <alignment horizontal="left" vertical="center"/>
    </xf>
    <xf numFmtId="49" fontId="5" fillId="0" borderId="8" xfId="54" applyNumberFormat="1" applyFont="1" applyFill="1" applyBorder="1" applyAlignment="1">
      <alignment horizontal="center" vertical="center"/>
    </xf>
    <xf numFmtId="0" fontId="5" fillId="0" borderId="8" xfId="54" applyFont="1" applyFill="1" applyBorder="1" applyAlignment="1">
      <alignment horizontal="center" vertical="center"/>
    </xf>
    <xf numFmtId="49" fontId="10" fillId="0" borderId="28" xfId="54" applyNumberFormat="1" applyFont="1" applyBorder="1" applyAlignment="1">
      <alignment horizontal="center" vertical="center"/>
    </xf>
    <xf numFmtId="49" fontId="10" fillId="0" borderId="3" xfId="54" applyNumberFormat="1" applyFont="1" applyBorder="1" applyAlignment="1">
      <alignment horizontal="center" vertical="center"/>
    </xf>
    <xf numFmtId="0" fontId="33" fillId="0" borderId="12" xfId="55" applyFont="1" applyBorder="1" applyAlignment="1">
      <alignment horizontal="left" vertical="center"/>
    </xf>
    <xf numFmtId="0" fontId="5" fillId="0" borderId="20" xfId="55" applyFont="1" applyBorder="1" applyAlignment="1">
      <alignment horizontal="left" vertical="center"/>
    </xf>
    <xf numFmtId="49" fontId="5" fillId="0" borderId="20" xfId="54" applyNumberFormat="1" applyFont="1" applyFill="1" applyBorder="1" applyAlignment="1">
      <alignment horizontal="center" vertical="center"/>
    </xf>
    <xf numFmtId="49" fontId="5" fillId="0" borderId="12" xfId="54" applyNumberFormat="1" applyFont="1" applyFill="1" applyBorder="1" applyAlignment="1">
      <alignment horizontal="center" vertical="center"/>
    </xf>
    <xf numFmtId="49" fontId="5" fillId="0" borderId="12" xfId="54" quotePrefix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3" fillId="0" borderId="13" xfId="55" applyFont="1" applyBorder="1" applyAlignment="1">
      <alignment horizontal="left" vertical="center"/>
    </xf>
    <xf numFmtId="0" fontId="5" fillId="0" borderId="13" xfId="55" applyFont="1" applyBorder="1" applyAlignment="1">
      <alignment horizontal="left" vertical="center"/>
    </xf>
    <xf numFmtId="49" fontId="5" fillId="0" borderId="13" xfId="54" quotePrefix="1" applyNumberFormat="1" applyFont="1" applyFill="1" applyBorder="1" applyAlignment="1">
      <alignment horizontal="center" vertical="center"/>
    </xf>
    <xf numFmtId="49" fontId="5" fillId="0" borderId="13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center" vertical="center"/>
    </xf>
    <xf numFmtId="0" fontId="5" fillId="0" borderId="13" xfId="55" quotePrefix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3" fillId="0" borderId="13" xfId="55" quotePrefix="1" applyFont="1" applyBorder="1" applyAlignment="1">
      <alignment horizontal="left" vertical="center"/>
    </xf>
    <xf numFmtId="0" fontId="33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33" fillId="0" borderId="17" xfId="55" applyFont="1" applyBorder="1" applyAlignment="1">
      <alignment horizontal="left" vertical="center"/>
    </xf>
    <xf numFmtId="0" fontId="5" fillId="0" borderId="17" xfId="55" applyFont="1" applyBorder="1" applyAlignment="1">
      <alignment horizontal="left" vertical="center"/>
    </xf>
    <xf numFmtId="49" fontId="5" fillId="0" borderId="17" xfId="54" quotePrefix="1" applyNumberFormat="1" applyFont="1" applyFill="1" applyBorder="1" applyAlignment="1">
      <alignment horizontal="center" vertical="center"/>
    </xf>
    <xf numFmtId="49" fontId="5" fillId="0" borderId="17" xfId="54" applyNumberFormat="1" applyFont="1" applyFill="1" applyBorder="1" applyAlignment="1">
      <alignment horizontal="center" vertical="center"/>
    </xf>
    <xf numFmtId="0" fontId="5" fillId="0" borderId="17" xfId="54" applyFont="1" applyFill="1" applyBorder="1" applyAlignment="1">
      <alignment horizontal="center" vertical="center"/>
    </xf>
    <xf numFmtId="0" fontId="33" fillId="0" borderId="0" xfId="55" applyFont="1" applyBorder="1" applyAlignment="1">
      <alignment horizontal="left" vertical="center"/>
    </xf>
    <xf numFmtId="0" fontId="5" fillId="0" borderId="0" xfId="55" applyFont="1" applyBorder="1" applyAlignment="1">
      <alignment horizontal="left" vertical="center"/>
    </xf>
    <xf numFmtId="49" fontId="5" fillId="0" borderId="0" xfId="54" quotePrefix="1" applyNumberFormat="1" applyFont="1" applyFill="1" applyBorder="1" applyAlignment="1">
      <alignment horizontal="center" vertical="center"/>
    </xf>
    <xf numFmtId="0" fontId="5" fillId="0" borderId="0" xfId="54" applyFont="1" applyFill="1" applyBorder="1" applyAlignment="1">
      <alignment horizontal="center" vertical="center"/>
    </xf>
    <xf numFmtId="49" fontId="5" fillId="0" borderId="0" xfId="54" applyNumberFormat="1" applyFont="1" applyBorder="1" applyAlignment="1">
      <alignment horizontal="center" vertical="center"/>
    </xf>
    <xf numFmtId="0" fontId="5" fillId="0" borderId="0" xfId="54" quotePrefix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49" fontId="5" fillId="0" borderId="0" xfId="54" applyNumberFormat="1" applyFont="1" applyAlignment="1">
      <alignment horizontal="center" vertical="center"/>
    </xf>
    <xf numFmtId="0" fontId="5" fillId="0" borderId="0" xfId="54" applyFont="1" applyAlignment="1">
      <alignment horizontal="center" vertical="center"/>
    </xf>
    <xf numFmtId="0" fontId="33" fillId="0" borderId="20" xfId="55" applyFont="1" applyBorder="1" applyAlignment="1">
      <alignment horizontal="left" vertical="center"/>
    </xf>
    <xf numFmtId="0" fontId="5" fillId="0" borderId="20" xfId="55" applyFont="1" applyFill="1" applyBorder="1" applyAlignment="1">
      <alignment horizontal="left" vertical="center"/>
    </xf>
    <xf numFmtId="0" fontId="5" fillId="0" borderId="13" xfId="55" applyFont="1" applyFill="1" applyBorder="1" applyAlignment="1">
      <alignment horizontal="left" vertical="center"/>
    </xf>
    <xf numFmtId="0" fontId="33" fillId="0" borderId="13" xfId="55" quotePrefix="1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horizontal="left" vertical="center"/>
    </xf>
    <xf numFmtId="49" fontId="5" fillId="0" borderId="14" xfId="54" applyNumberFormat="1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33" fillId="0" borderId="13" xfId="55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33" fillId="0" borderId="13" xfId="54" applyNumberFormat="1" applyFont="1" applyFill="1" applyBorder="1" applyAlignment="1">
      <alignment horizontal="center" vertical="center"/>
    </xf>
    <xf numFmtId="49" fontId="33" fillId="0" borderId="13" xfId="54" applyNumberFormat="1" applyFont="1" applyBorder="1" applyAlignment="1">
      <alignment horizontal="center" vertical="center"/>
    </xf>
    <xf numFmtId="0" fontId="33" fillId="0" borderId="13" xfId="54" applyFont="1" applyFill="1" applyBorder="1" applyAlignment="1">
      <alignment horizontal="center" vertical="center"/>
    </xf>
    <xf numFmtId="0" fontId="5" fillId="0" borderId="13" xfId="55" applyFont="1" applyFill="1" applyBorder="1" applyAlignment="1">
      <alignment vertical="center"/>
    </xf>
    <xf numFmtId="49" fontId="5" fillId="0" borderId="13" xfId="54" applyNumberFormat="1" applyFont="1" applyBorder="1" applyAlignment="1">
      <alignment horizontal="center" vertical="center"/>
    </xf>
    <xf numFmtId="0" fontId="33" fillId="0" borderId="13" xfId="54" applyFont="1" applyBorder="1" applyAlignment="1">
      <alignment horizontal="left" vertical="center"/>
    </xf>
    <xf numFmtId="0" fontId="5" fillId="0" borderId="13" xfId="54" applyFont="1" applyBorder="1" applyAlignment="1">
      <alignment horizontal="left" vertical="center"/>
    </xf>
    <xf numFmtId="0" fontId="33" fillId="0" borderId="13" xfId="54" applyFont="1" applyFill="1" applyBorder="1" applyAlignment="1">
      <alignment horizontal="left" vertical="center"/>
    </xf>
    <xf numFmtId="0" fontId="5" fillId="0" borderId="13" xfId="55" quotePrefix="1" applyFont="1" applyFill="1" applyBorder="1" applyAlignment="1">
      <alignment vertical="center"/>
    </xf>
    <xf numFmtId="0" fontId="5" fillId="0" borderId="17" xfId="55" applyFont="1" applyFill="1" applyBorder="1" applyAlignment="1">
      <alignment horizontal="left" vertical="center"/>
    </xf>
    <xf numFmtId="0" fontId="5" fillId="0" borderId="17" xfId="55" quotePrefix="1" applyFont="1" applyFill="1" applyBorder="1" applyAlignment="1">
      <alignment vertical="center"/>
    </xf>
    <xf numFmtId="0" fontId="5" fillId="0" borderId="0" xfId="55" applyFont="1" applyFill="1" applyBorder="1" applyAlignment="1">
      <alignment horizontal="left" vertical="center"/>
    </xf>
    <xf numFmtId="0" fontId="5" fillId="0" borderId="0" xfId="55" quotePrefix="1" applyFont="1" applyFill="1" applyBorder="1" applyAlignment="1">
      <alignment vertical="center"/>
    </xf>
    <xf numFmtId="0" fontId="33" fillId="0" borderId="0" xfId="5" applyFont="1" applyFill="1" applyBorder="1" applyAlignment="1">
      <alignment horizontal="left" vertical="center"/>
    </xf>
    <xf numFmtId="49" fontId="33" fillId="0" borderId="0" xfId="54" applyNumberFormat="1" applyFont="1" applyBorder="1" applyAlignment="1">
      <alignment horizontal="center" vertical="center"/>
    </xf>
    <xf numFmtId="0" fontId="33" fillId="0" borderId="0" xfId="54" quotePrefix="1" applyFont="1" applyBorder="1" applyAlignment="1">
      <alignment horizontal="center" vertical="center"/>
    </xf>
    <xf numFmtId="0" fontId="33" fillId="0" borderId="0" xfId="54" applyFont="1" applyFill="1" applyBorder="1" applyAlignment="1">
      <alignment horizontal="left" vertical="center"/>
    </xf>
    <xf numFmtId="0" fontId="5" fillId="9" borderId="0" xfId="54" applyFont="1" applyFill="1" applyBorder="1" applyAlignment="1">
      <alignment horizontal="left" vertical="center"/>
    </xf>
    <xf numFmtId="0" fontId="33" fillId="0" borderId="0" xfId="54" applyFont="1" applyBorder="1" applyAlignment="1">
      <alignment horizontal="center" vertical="center"/>
    </xf>
    <xf numFmtId="0" fontId="33" fillId="0" borderId="20" xfId="54" applyFont="1" applyBorder="1" applyAlignment="1">
      <alignment horizontal="left" vertical="center"/>
    </xf>
    <xf numFmtId="0" fontId="5" fillId="0" borderId="20" xfId="54" applyFont="1" applyBorder="1" applyAlignment="1">
      <alignment vertical="center"/>
    </xf>
    <xf numFmtId="0" fontId="5" fillId="0" borderId="20" xfId="54" applyFont="1" applyBorder="1" applyAlignment="1">
      <alignment horizontal="center" vertical="center"/>
    </xf>
    <xf numFmtId="0" fontId="33" fillId="0" borderId="13" xfId="54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54" applyFont="1" applyBorder="1" applyAlignment="1">
      <alignment horizontal="center" vertical="center"/>
    </xf>
    <xf numFmtId="0" fontId="5" fillId="0" borderId="13" xfId="54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33" fillId="0" borderId="32" xfId="55" applyFont="1" applyFill="1" applyBorder="1" applyAlignment="1">
      <alignment horizontal="left" vertical="center"/>
    </xf>
    <xf numFmtId="0" fontId="5" fillId="0" borderId="32" xfId="55" applyFont="1" applyFill="1" applyBorder="1" applyAlignment="1">
      <alignment horizontal="left" vertical="center"/>
    </xf>
    <xf numFmtId="0" fontId="33" fillId="0" borderId="13" xfId="55" quotePrefix="1" applyFont="1" applyFill="1" applyBorder="1" applyAlignment="1">
      <alignment vertical="center"/>
    </xf>
    <xf numFmtId="0" fontId="5" fillId="0" borderId="2" xfId="54" applyFont="1" applyBorder="1" applyAlignment="1">
      <alignment horizontal="center" vertical="center"/>
    </xf>
    <xf numFmtId="0" fontId="33" fillId="0" borderId="13" xfId="54" applyFont="1" applyBorder="1" applyAlignment="1">
      <alignment horizontal="center" vertical="center"/>
    </xf>
    <xf numFmtId="0" fontId="5" fillId="0" borderId="13" xfId="54" applyFont="1" applyFill="1" applyBorder="1" applyAlignment="1">
      <alignment vertical="center"/>
    </xf>
    <xf numFmtId="0" fontId="5" fillId="0" borderId="14" xfId="54" applyFont="1" applyBorder="1" applyAlignment="1">
      <alignment vertical="center"/>
    </xf>
    <xf numFmtId="49" fontId="5" fillId="0" borderId="14" xfId="54" applyNumberFormat="1" applyFont="1" applyBorder="1" applyAlignment="1">
      <alignment horizontal="center" vertical="center"/>
    </xf>
    <xf numFmtId="49" fontId="5" fillId="0" borderId="16" xfId="54" applyNumberFormat="1" applyFont="1" applyBorder="1" applyAlignment="1">
      <alignment horizontal="center" vertical="center"/>
    </xf>
    <xf numFmtId="0" fontId="33" fillId="0" borderId="17" xfId="54" applyFont="1" applyBorder="1" applyAlignment="1">
      <alignment horizontal="left" vertical="center"/>
    </xf>
    <xf numFmtId="0" fontId="5" fillId="0" borderId="17" xfId="54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54" applyFont="1" applyBorder="1" applyAlignment="1">
      <alignment horizontal="center" vertical="center"/>
    </xf>
    <xf numFmtId="0" fontId="33" fillId="0" borderId="0" xfId="54" applyFont="1" applyBorder="1" applyAlignment="1">
      <alignment horizontal="left" vertical="center"/>
    </xf>
    <xf numFmtId="0" fontId="5" fillId="0" borderId="0" xfId="54" applyFont="1" applyBorder="1" applyAlignment="1">
      <alignment vertical="center"/>
    </xf>
    <xf numFmtId="0" fontId="5" fillId="0" borderId="0" xfId="54" applyFont="1" applyBorder="1" applyAlignment="1">
      <alignment horizontal="center" vertical="center"/>
    </xf>
    <xf numFmtId="49" fontId="33" fillId="0" borderId="0" xfId="54" applyNumberFormat="1" applyFont="1" applyFill="1" applyBorder="1" applyAlignment="1">
      <alignment horizontal="center" vertical="center"/>
    </xf>
    <xf numFmtId="0" fontId="33" fillId="0" borderId="0" xfId="54" quotePrefix="1" applyFont="1" applyFill="1" applyBorder="1" applyAlignment="1">
      <alignment horizontal="center" vertical="center"/>
    </xf>
    <xf numFmtId="0" fontId="33" fillId="0" borderId="0" xfId="54" applyFont="1" applyFill="1" applyBorder="1" applyAlignment="1">
      <alignment horizontal="center" vertical="center"/>
    </xf>
    <xf numFmtId="0" fontId="33" fillId="0" borderId="20" xfId="54" applyFont="1" applyBorder="1" applyAlignment="1">
      <alignment vertical="center"/>
    </xf>
    <xf numFmtId="0" fontId="5" fillId="0" borderId="21" xfId="54" applyFont="1" applyBorder="1" applyAlignment="1">
      <alignment vertical="center"/>
    </xf>
    <xf numFmtId="49" fontId="5" fillId="0" borderId="20" xfId="54" applyNumberFormat="1" applyFont="1" applyBorder="1" applyAlignment="1">
      <alignment horizontal="center" vertical="center"/>
    </xf>
    <xf numFmtId="0" fontId="33" fillId="0" borderId="32" xfId="54" applyFont="1" applyBorder="1" applyAlignment="1">
      <alignment vertical="center"/>
    </xf>
    <xf numFmtId="0" fontId="5" fillId="0" borderId="32" xfId="54" applyFont="1" applyBorder="1" applyAlignment="1">
      <alignment vertical="center"/>
    </xf>
    <xf numFmtId="49" fontId="5" fillId="0" borderId="29" xfId="54" applyNumberFormat="1" applyFont="1" applyBorder="1" applyAlignment="1">
      <alignment horizontal="center" vertical="center"/>
    </xf>
    <xf numFmtId="49" fontId="5" fillId="0" borderId="32" xfId="54" applyNumberFormat="1" applyFont="1" applyBorder="1" applyAlignment="1">
      <alignment horizontal="center" vertical="center"/>
    </xf>
    <xf numFmtId="49" fontId="5" fillId="0" borderId="31" xfId="54" applyNumberFormat="1" applyFont="1" applyBorder="1" applyAlignment="1">
      <alignment horizontal="center" vertical="center"/>
    </xf>
    <xf numFmtId="0" fontId="5" fillId="0" borderId="32" xfId="54" applyFont="1" applyBorder="1" applyAlignment="1">
      <alignment horizontal="center" vertical="center"/>
    </xf>
    <xf numFmtId="0" fontId="33" fillId="0" borderId="32" xfId="54" applyFont="1" applyBorder="1" applyAlignment="1">
      <alignment horizontal="left" vertical="center"/>
    </xf>
    <xf numFmtId="0" fontId="5" fillId="0" borderId="32" xfId="54" applyFont="1" applyFill="1" applyBorder="1" applyAlignment="1">
      <alignment vertical="center"/>
    </xf>
    <xf numFmtId="49" fontId="33" fillId="0" borderId="29" xfId="54" applyNumberFormat="1" applyFont="1" applyBorder="1" applyAlignment="1">
      <alignment horizontal="center" vertical="center"/>
    </xf>
    <xf numFmtId="49" fontId="33" fillId="0" borderId="32" xfId="54" applyNumberFormat="1" applyFont="1" applyBorder="1" applyAlignment="1">
      <alignment horizontal="center" vertical="center"/>
    </xf>
    <xf numFmtId="49" fontId="33" fillId="0" borderId="31" xfId="54" applyNumberFormat="1" applyFont="1" applyBorder="1" applyAlignment="1">
      <alignment horizontal="center" vertical="center"/>
    </xf>
    <xf numFmtId="0" fontId="33" fillId="0" borderId="32" xfId="54" applyFont="1" applyBorder="1" applyAlignment="1">
      <alignment horizontal="center" vertical="center"/>
    </xf>
    <xf numFmtId="49" fontId="33" fillId="0" borderId="14" xfId="54" applyNumberFormat="1" applyFont="1" applyBorder="1" applyAlignment="1">
      <alignment horizontal="center" vertical="center"/>
    </xf>
    <xf numFmtId="49" fontId="33" fillId="0" borderId="16" xfId="54" applyNumberFormat="1" applyFont="1" applyBorder="1" applyAlignment="1">
      <alignment horizontal="center" vertical="center"/>
    </xf>
    <xf numFmtId="0" fontId="33" fillId="0" borderId="32" xfId="54" applyFont="1" applyFill="1" applyBorder="1" applyAlignment="1">
      <alignment horizontal="left" vertical="center"/>
    </xf>
    <xf numFmtId="0" fontId="33" fillId="0" borderId="13" xfId="54" applyFont="1" applyFill="1" applyBorder="1" applyAlignment="1">
      <alignment vertical="center"/>
    </xf>
    <xf numFmtId="0" fontId="5" fillId="0" borderId="17" xfId="54" applyFont="1" applyFill="1" applyBorder="1" applyAlignment="1">
      <alignment horizontal="left" vertical="center"/>
    </xf>
    <xf numFmtId="0" fontId="33" fillId="0" borderId="17" xfId="54" applyFont="1" applyFill="1" applyBorder="1" applyAlignment="1">
      <alignment horizontal="left" vertical="center"/>
    </xf>
    <xf numFmtId="49" fontId="33" fillId="0" borderId="17" xfId="54" applyNumberFormat="1" applyFont="1" applyFill="1" applyBorder="1" applyAlignment="1">
      <alignment horizontal="center" vertical="center"/>
    </xf>
    <xf numFmtId="188" fontId="33" fillId="0" borderId="17" xfId="16" applyNumberFormat="1" applyFont="1" applyFill="1" applyBorder="1" applyAlignment="1">
      <alignment horizontal="center" vertical="center"/>
    </xf>
    <xf numFmtId="188" fontId="33" fillId="0" borderId="0" xfId="16" applyNumberFormat="1" applyFont="1" applyFill="1" applyBorder="1" applyAlignment="1">
      <alignment horizontal="center" vertical="center"/>
    </xf>
    <xf numFmtId="49" fontId="5" fillId="0" borderId="21" xfId="54" applyNumberFormat="1" applyFont="1" applyBorder="1" applyAlignment="1">
      <alignment horizontal="center" vertical="center"/>
    </xf>
    <xf numFmtId="49" fontId="5" fillId="0" borderId="22" xfId="54" applyNumberFormat="1" applyFont="1" applyBorder="1" applyAlignment="1">
      <alignment horizontal="center" vertical="center"/>
    </xf>
    <xf numFmtId="49" fontId="5" fillId="0" borderId="12" xfId="54" applyNumberFormat="1" applyFont="1" applyBorder="1" applyAlignment="1">
      <alignment horizontal="center" vertical="center"/>
    </xf>
    <xf numFmtId="49" fontId="33" fillId="0" borderId="14" xfId="54" applyNumberFormat="1" applyFont="1" applyFill="1" applyBorder="1" applyAlignment="1">
      <alignment horizontal="center" vertical="center"/>
    </xf>
    <xf numFmtId="49" fontId="33" fillId="0" borderId="16" xfId="54" applyNumberFormat="1" applyFont="1" applyFill="1" applyBorder="1" applyAlignment="1">
      <alignment horizontal="center" vertical="center"/>
    </xf>
    <xf numFmtId="0" fontId="5" fillId="0" borderId="13" xfId="54" applyFont="1" applyFill="1" applyBorder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0" fontId="5" fillId="0" borderId="17" xfId="55" applyFont="1" applyFill="1" applyBorder="1" applyAlignment="1">
      <alignment vertical="center"/>
    </xf>
    <xf numFmtId="0" fontId="5" fillId="0" borderId="0" xfId="55" applyFont="1" applyFill="1" applyBorder="1" applyAlignment="1">
      <alignment vertical="center"/>
    </xf>
    <xf numFmtId="0" fontId="33" fillId="0" borderId="8" xfId="54" applyFont="1" applyFill="1" applyBorder="1" applyAlignment="1">
      <alignment horizontal="left" vertical="center"/>
    </xf>
    <xf numFmtId="49" fontId="33" fillId="0" borderId="8" xfId="54" applyNumberFormat="1" applyFont="1" applyFill="1" applyBorder="1" applyAlignment="1">
      <alignment horizontal="center" vertical="center"/>
    </xf>
    <xf numFmtId="0" fontId="33" fillId="0" borderId="14" xfId="54" applyFont="1" applyBorder="1" applyAlignment="1">
      <alignment vertical="center"/>
    </xf>
    <xf numFmtId="0" fontId="0" fillId="0" borderId="13" xfId="0" applyBorder="1"/>
    <xf numFmtId="0" fontId="5" fillId="0" borderId="16" xfId="54" applyFont="1" applyBorder="1" applyAlignment="1">
      <alignment horizontal="center" vertical="center"/>
    </xf>
    <xf numFmtId="0" fontId="5" fillId="0" borderId="23" xfId="54" applyFont="1" applyBorder="1" applyAlignment="1">
      <alignment horizontal="center" vertical="center"/>
    </xf>
    <xf numFmtId="49" fontId="5" fillId="0" borderId="13" xfId="54" quotePrefix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33" fillId="0" borderId="1" xfId="54" applyFont="1" applyBorder="1" applyAlignment="1">
      <alignment horizontal="left" vertical="center"/>
    </xf>
    <xf numFmtId="0" fontId="5" fillId="0" borderId="1" xfId="54" applyFont="1" applyBorder="1" applyAlignment="1">
      <alignment horizontal="center" vertical="center"/>
    </xf>
    <xf numFmtId="49" fontId="5" fillId="0" borderId="7" xfId="54" applyNumberFormat="1" applyFont="1" applyBorder="1" applyAlignment="1">
      <alignment horizontal="center" vertical="center"/>
    </xf>
    <xf numFmtId="49" fontId="5" fillId="0" borderId="8" xfId="54" applyNumberFormat="1" applyFont="1" applyBorder="1" applyAlignment="1">
      <alignment horizontal="center" vertical="center"/>
    </xf>
    <xf numFmtId="49" fontId="5" fillId="0" borderId="9" xfId="54" applyNumberFormat="1" applyFont="1" applyBorder="1" applyAlignment="1">
      <alignment horizontal="center" vertical="center"/>
    </xf>
    <xf numFmtId="0" fontId="5" fillId="0" borderId="8" xfId="54" applyFont="1" applyBorder="1" applyAlignment="1">
      <alignment vertical="center"/>
    </xf>
    <xf numFmtId="0" fontId="33" fillId="0" borderId="8" xfId="54" applyFont="1" applyBorder="1" applyAlignment="1">
      <alignment vertical="center"/>
    </xf>
    <xf numFmtId="0" fontId="33" fillId="0" borderId="8" xfId="54" applyFont="1" applyBorder="1" applyAlignment="1">
      <alignment horizontal="center" vertical="center"/>
    </xf>
    <xf numFmtId="0" fontId="33" fillId="0" borderId="20" xfId="55" applyFont="1" applyFill="1" applyBorder="1" applyAlignment="1">
      <alignment horizontal="left" vertical="center"/>
    </xf>
    <xf numFmtId="0" fontId="5" fillId="0" borderId="12" xfId="54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3" xfId="54" quotePrefix="1" applyFont="1" applyFill="1" applyBorder="1" applyAlignment="1">
      <alignment vertical="center"/>
    </xf>
    <xf numFmtId="49" fontId="5" fillId="0" borderId="16" xfId="54" applyNumberFormat="1" applyFont="1" applyFill="1" applyBorder="1" applyAlignment="1">
      <alignment horizontal="center" vertical="center"/>
    </xf>
    <xf numFmtId="0" fontId="33" fillId="0" borderId="17" xfId="54" applyFont="1" applyFill="1" applyBorder="1" applyAlignment="1">
      <alignment vertical="center"/>
    </xf>
    <xf numFmtId="0" fontId="33" fillId="0" borderId="0" xfId="54" applyFont="1" applyFill="1" applyBorder="1" applyAlignment="1">
      <alignment vertical="center"/>
    </xf>
    <xf numFmtId="0" fontId="24" fillId="0" borderId="0" xfId="5" applyFont="1" applyFill="1" applyBorder="1" applyAlignment="1">
      <alignment horizontal="left" vertical="center"/>
    </xf>
    <xf numFmtId="49" fontId="24" fillId="0" borderId="0" xfId="54" applyNumberFormat="1" applyFont="1" applyBorder="1" applyAlignment="1">
      <alignment horizontal="center" vertical="center"/>
    </xf>
    <xf numFmtId="0" fontId="24" fillId="0" borderId="0" xfId="54" quotePrefix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54" applyFont="1" applyFill="1" applyBorder="1" applyAlignment="1">
      <alignment horizontal="left" vertical="center"/>
    </xf>
    <xf numFmtId="49" fontId="24" fillId="0" borderId="0" xfId="54" applyNumberFormat="1" applyFont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33" fillId="5" borderId="13" xfId="54" applyFont="1" applyFill="1" applyBorder="1" applyAlignment="1">
      <alignment horizontal="left" vertical="center"/>
    </xf>
    <xf numFmtId="0" fontId="5" fillId="5" borderId="13" xfId="54" applyFont="1" applyFill="1" applyBorder="1" applyAlignment="1">
      <alignment horizontal="left" vertical="center"/>
    </xf>
    <xf numFmtId="0" fontId="5" fillId="5" borderId="20" xfId="54" applyFont="1" applyFill="1" applyBorder="1" applyAlignment="1">
      <alignment horizontal="center" vertical="center"/>
    </xf>
    <xf numFmtId="0" fontId="33" fillId="5" borderId="13" xfId="54" applyFont="1" applyFill="1" applyBorder="1" applyAlignment="1">
      <alignment horizontal="center" vertical="center"/>
    </xf>
    <xf numFmtId="0" fontId="5" fillId="5" borderId="13" xfId="54" applyFont="1" applyFill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49" fontId="24" fillId="0" borderId="13" xfId="54" applyNumberFormat="1" applyFont="1" applyBorder="1" applyAlignment="1">
      <alignment horizontal="center" vertical="center"/>
    </xf>
    <xf numFmtId="0" fontId="24" fillId="0" borderId="13" xfId="54" applyFont="1" applyBorder="1" applyAlignment="1">
      <alignment horizontal="center" vertical="center"/>
    </xf>
    <xf numFmtId="0" fontId="5" fillId="0" borderId="14" xfId="54" applyFont="1" applyFill="1" applyBorder="1" applyAlignment="1">
      <alignment vertical="center"/>
    </xf>
    <xf numFmtId="0" fontId="24" fillId="0" borderId="14" xfId="54" quotePrefix="1" applyFont="1" applyFill="1" applyBorder="1" applyAlignment="1">
      <alignment vertical="center"/>
    </xf>
    <xf numFmtId="49" fontId="24" fillId="0" borderId="13" xfId="54" applyNumberFormat="1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0" fontId="24" fillId="0" borderId="13" xfId="55" applyFont="1" applyFill="1" applyBorder="1" applyAlignment="1">
      <alignment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49" fontId="24" fillId="0" borderId="32" xfId="54" applyNumberFormat="1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33" fillId="0" borderId="17" xfId="55" applyFont="1" applyFill="1" applyBorder="1" applyAlignment="1">
      <alignment horizontal="left" vertical="center"/>
    </xf>
    <xf numFmtId="0" fontId="24" fillId="0" borderId="17" xfId="55" applyFont="1" applyFill="1" applyBorder="1" applyAlignment="1">
      <alignment vertical="center"/>
    </xf>
    <xf numFmtId="0" fontId="33" fillId="0" borderId="0" xfId="55" applyFont="1" applyFill="1" applyBorder="1" applyAlignment="1">
      <alignment horizontal="left" vertical="center"/>
    </xf>
    <xf numFmtId="0" fontId="24" fillId="0" borderId="0" xfId="55" applyFont="1" applyFill="1" applyBorder="1" applyAlignment="1">
      <alignment vertical="center"/>
    </xf>
    <xf numFmtId="0" fontId="5" fillId="0" borderId="20" xfId="54" applyFont="1" applyFill="1" applyBorder="1" applyAlignment="1">
      <alignment vertical="center"/>
    </xf>
    <xf numFmtId="0" fontId="5" fillId="0" borderId="20" xfId="54" applyFont="1" applyFill="1" applyBorder="1" applyAlignment="1">
      <alignment horizontal="center" vertical="center"/>
    </xf>
    <xf numFmtId="0" fontId="5" fillId="0" borderId="14" xfId="54" applyFont="1" applyFill="1" applyBorder="1" applyAlignment="1">
      <alignment horizontal="left" vertical="center"/>
    </xf>
    <xf numFmtId="49" fontId="24" fillId="0" borderId="16" xfId="54" applyNumberFormat="1" applyFont="1" applyFill="1" applyBorder="1" applyAlignment="1">
      <alignment horizontal="center" vertical="center"/>
    </xf>
    <xf numFmtId="0" fontId="5" fillId="0" borderId="13" xfId="54" quotePrefix="1" applyFont="1" applyFill="1" applyBorder="1" applyAlignment="1">
      <alignment vertical="center"/>
    </xf>
    <xf numFmtId="49" fontId="5" fillId="0" borderId="13" xfId="55" applyNumberFormat="1" applyFont="1" applyBorder="1" applyAlignment="1">
      <alignment horizontal="center" vertical="center"/>
    </xf>
    <xf numFmtId="0" fontId="5" fillId="0" borderId="17" xfId="54" quotePrefix="1" applyFont="1" applyFill="1" applyBorder="1" applyAlignment="1">
      <alignment vertical="center"/>
    </xf>
    <xf numFmtId="49" fontId="5" fillId="0" borderId="17" xfId="55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0" fontId="20" fillId="5" borderId="13" xfId="48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9" fillId="0" borderId="0" xfId="0" applyFont="1"/>
    <xf numFmtId="4" fontId="14" fillId="0" borderId="17" xfId="16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3" fontId="31" fillId="0" borderId="35" xfId="5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8" xfId="0" applyFont="1" applyFill="1" applyBorder="1" applyAlignment="1">
      <alignment horizontal="center" vertical="center"/>
    </xf>
    <xf numFmtId="0" fontId="31" fillId="7" borderId="28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vertical="center"/>
    </xf>
    <xf numFmtId="3" fontId="32" fillId="0" borderId="12" xfId="50" applyNumberFormat="1" applyFont="1" applyFill="1" applyBorder="1" applyAlignment="1">
      <alignment horizontal="center" vertical="center"/>
    </xf>
    <xf numFmtId="3" fontId="32" fillId="0" borderId="13" xfId="50" applyNumberFormat="1" applyFont="1" applyFill="1" applyBorder="1" applyAlignment="1">
      <alignment horizontal="center" vertical="center"/>
    </xf>
    <xf numFmtId="188" fontId="32" fillId="0" borderId="12" xfId="50" applyNumberFormat="1" applyFont="1" applyBorder="1" applyAlignment="1">
      <alignment vertical="center"/>
    </xf>
    <xf numFmtId="188" fontId="31" fillId="0" borderId="12" xfId="5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vertical="center"/>
    </xf>
    <xf numFmtId="188" fontId="32" fillId="0" borderId="13" xfId="50" applyNumberFormat="1" applyFont="1" applyBorder="1" applyAlignment="1">
      <alignment vertical="center"/>
    </xf>
    <xf numFmtId="188" fontId="31" fillId="0" borderId="13" xfId="50" applyNumberFormat="1" applyFont="1" applyBorder="1" applyAlignment="1">
      <alignment vertical="center"/>
    </xf>
    <xf numFmtId="3" fontId="32" fillId="0" borderId="13" xfId="50" applyNumberFormat="1" applyFont="1" applyBorder="1" applyAlignment="1">
      <alignment horizontal="center" vertical="center"/>
    </xf>
    <xf numFmtId="4" fontId="14" fillId="0" borderId="12" xfId="16" applyNumberFormat="1" applyFont="1" applyFill="1" applyBorder="1" applyAlignment="1">
      <alignment horizontal="right" vertical="center"/>
    </xf>
    <xf numFmtId="4" fontId="14" fillId="0" borderId="32" xfId="16" quotePrefix="1" applyNumberFormat="1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11" borderId="0" xfId="57" applyAlignment="1">
      <alignment vertical="center"/>
    </xf>
    <xf numFmtId="0" fontId="35" fillId="11" borderId="0" xfId="57" applyAlignment="1">
      <alignment horizontal="center" vertical="center"/>
    </xf>
    <xf numFmtId="0" fontId="39" fillId="12" borderId="0" xfId="58" applyFont="1" applyAlignment="1">
      <alignment horizontal="left" vertical="center"/>
    </xf>
    <xf numFmtId="49" fontId="12" fillId="4" borderId="0" xfId="5" applyNumberFormat="1" applyFont="1" applyFill="1" applyBorder="1" applyAlignment="1">
      <alignment vertical="center"/>
    </xf>
    <xf numFmtId="0" fontId="12" fillId="4" borderId="0" xfId="27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4" borderId="0" xfId="46" applyFont="1" applyFill="1" applyBorder="1" applyAlignment="1">
      <alignment horizontal="center" vertical="center"/>
    </xf>
    <xf numFmtId="0" fontId="36" fillId="12" borderId="0" xfId="58" applyBorder="1" applyAlignment="1">
      <alignment vertical="center"/>
    </xf>
    <xf numFmtId="0" fontId="35" fillId="11" borderId="0" xfId="57" applyBorder="1" applyAlignment="1">
      <alignment vertical="center"/>
    </xf>
    <xf numFmtId="0" fontId="36" fillId="12" borderId="0" xfId="58" applyBorder="1"/>
    <xf numFmtId="49" fontId="36" fillId="12" borderId="0" xfId="58" applyNumberFormat="1" applyBorder="1" applyAlignment="1">
      <alignment vertical="center"/>
    </xf>
    <xf numFmtId="0" fontId="36" fillId="12" borderId="0" xfId="58" applyBorder="1" applyAlignment="1">
      <alignment horizontal="left" vertical="center"/>
    </xf>
    <xf numFmtId="0" fontId="35" fillId="11" borderId="0" xfId="57" applyBorder="1" applyAlignment="1">
      <alignment horizontal="left" vertical="center"/>
    </xf>
    <xf numFmtId="0" fontId="35" fillId="11" borderId="0" xfId="57" applyBorder="1" applyAlignment="1">
      <alignment horizontal="center" vertical="center"/>
    </xf>
    <xf numFmtId="43" fontId="35" fillId="11" borderId="0" xfId="57" applyNumberFormat="1" applyBorder="1" applyAlignment="1">
      <alignment horizontal="center" vertical="center"/>
    </xf>
    <xf numFmtId="49" fontId="35" fillId="11" borderId="0" xfId="57" applyNumberFormat="1" applyBorder="1" applyAlignment="1">
      <alignment vertical="center"/>
    </xf>
    <xf numFmtId="0" fontId="14" fillId="0" borderId="0" xfId="48" applyFont="1" applyFill="1" applyBorder="1" applyAlignment="1">
      <alignment horizontal="left" vertical="center"/>
    </xf>
    <xf numFmtId="0" fontId="12" fillId="0" borderId="0" xfId="49" applyFont="1" applyFill="1" applyBorder="1" applyAlignment="1">
      <alignment horizontal="left" vertical="center"/>
    </xf>
    <xf numFmtId="0" fontId="11" fillId="0" borderId="0" xfId="49" applyFont="1" applyFill="1" applyBorder="1" applyAlignment="1">
      <alignment horizontal="left" vertical="center"/>
    </xf>
    <xf numFmtId="49" fontId="27" fillId="5" borderId="0" xfId="2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2" fillId="0" borderId="0" xfId="45" applyFont="1" applyFill="1" applyBorder="1" applyAlignment="1">
      <alignment vertical="center"/>
    </xf>
    <xf numFmtId="0" fontId="34" fillId="10" borderId="0" xfId="56" applyBorder="1" applyAlignment="1">
      <alignment horizontal="center" vertical="center"/>
    </xf>
    <xf numFmtId="0" fontId="35" fillId="11" borderId="0" xfId="57" applyBorder="1" applyAlignment="1">
      <alignment horizontal="left"/>
    </xf>
    <xf numFmtId="0" fontId="35" fillId="11" borderId="0" xfId="57" applyBorder="1"/>
    <xf numFmtId="0" fontId="36" fillId="4" borderId="0" xfId="58" applyFill="1" applyBorder="1" applyAlignment="1">
      <alignment vertical="center"/>
    </xf>
    <xf numFmtId="0" fontId="35" fillId="4" borderId="0" xfId="57" applyFill="1" applyBorder="1"/>
    <xf numFmtId="0" fontId="37" fillId="5" borderId="0" xfId="46" applyFont="1" applyFill="1" applyBorder="1" applyAlignment="1">
      <alignment horizontal="center" vertical="center"/>
    </xf>
    <xf numFmtId="0" fontId="12" fillId="0" borderId="0" xfId="20" applyFont="1" applyFill="1" applyBorder="1" applyAlignment="1">
      <alignment vertical="center"/>
    </xf>
    <xf numFmtId="0" fontId="16" fillId="5" borderId="0" xfId="48" applyFont="1" applyFill="1" applyBorder="1" applyAlignment="1">
      <alignment horizontal="left" vertical="center"/>
    </xf>
    <xf numFmtId="0" fontId="12" fillId="5" borderId="0" xfId="48" applyFont="1" applyFill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0" fontId="11" fillId="5" borderId="0" xfId="48" applyFont="1" applyFill="1" applyBorder="1" applyAlignment="1">
      <alignment horizontal="center" vertical="center"/>
    </xf>
    <xf numFmtId="0" fontId="35" fillId="11" borderId="0" xfId="57" applyBorder="1" applyAlignment="1"/>
    <xf numFmtId="1" fontId="35" fillId="11" borderId="0" xfId="57" applyNumberFormat="1" applyBorder="1" applyAlignment="1">
      <alignment vertical="center"/>
    </xf>
    <xf numFmtId="0" fontId="36" fillId="12" borderId="0" xfId="58" applyBorder="1" applyAlignment="1">
      <alignment horizontal="left" vertical="center" readingOrder="1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39" fillId="12" borderId="40" xfId="58" applyFont="1" applyBorder="1" applyAlignment="1">
      <alignment horizontal="left" vertical="center"/>
    </xf>
    <xf numFmtId="0" fontId="13" fillId="0" borderId="41" xfId="0" applyFont="1" applyBorder="1" applyAlignment="1">
      <alignment vertical="center"/>
    </xf>
    <xf numFmtId="0" fontId="35" fillId="11" borderId="40" xfId="57" applyBorder="1" applyAlignment="1">
      <alignment vertical="center"/>
    </xf>
    <xf numFmtId="0" fontId="35" fillId="11" borderId="41" xfId="57" applyBorder="1" applyAlignment="1">
      <alignment horizontal="left" vertical="center"/>
    </xf>
    <xf numFmtId="0" fontId="13" fillId="0" borderId="40" xfId="0" applyFont="1" applyBorder="1" applyAlignment="1">
      <alignment vertical="center"/>
    </xf>
    <xf numFmtId="0" fontId="35" fillId="4" borderId="41" xfId="57" applyFill="1" applyBorder="1"/>
    <xf numFmtId="188" fontId="35" fillId="11" borderId="41" xfId="57" applyNumberFormat="1" applyBorder="1" applyAlignment="1">
      <alignment horizontal="right" vertical="center"/>
    </xf>
    <xf numFmtId="43" fontId="35" fillId="11" borderId="41" xfId="57" applyNumberFormat="1" applyBorder="1" applyAlignment="1">
      <alignment horizontal="center" vertical="center"/>
    </xf>
    <xf numFmtId="188" fontId="35" fillId="11" borderId="41" xfId="57" applyNumberFormat="1" applyBorder="1" applyAlignment="1">
      <alignment vertical="center"/>
    </xf>
    <xf numFmtId="188" fontId="11" fillId="0" borderId="41" xfId="16" applyNumberFormat="1" applyFont="1" applyFill="1" applyBorder="1" applyAlignment="1">
      <alignment vertical="center"/>
    </xf>
    <xf numFmtId="49" fontId="35" fillId="11" borderId="41" xfId="57" applyNumberFormat="1" applyBorder="1" applyAlignment="1">
      <alignment vertical="center"/>
    </xf>
    <xf numFmtId="0" fontId="35" fillId="11" borderId="41" xfId="57" applyBorder="1" applyAlignment="1">
      <alignment vertical="center"/>
    </xf>
    <xf numFmtId="17" fontId="35" fillId="11" borderId="41" xfId="57" quotePrefix="1" applyNumberFormat="1" applyBorder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38" fillId="11" borderId="37" xfId="57" applyFont="1" applyBorder="1" applyAlignment="1">
      <alignment horizontal="left" vertical="center"/>
    </xf>
    <xf numFmtId="0" fontId="34" fillId="10" borderId="38" xfId="56" applyBorder="1" applyAlignment="1">
      <alignment horizontal="center" vertical="center"/>
    </xf>
    <xf numFmtId="0" fontId="34" fillId="10" borderId="40" xfId="56" applyBorder="1" applyAlignment="1">
      <alignment vertical="center"/>
    </xf>
    <xf numFmtId="0" fontId="35" fillId="11" borderId="41" xfId="57" applyBorder="1"/>
    <xf numFmtId="0" fontId="12" fillId="4" borderId="41" xfId="27" applyFont="1" applyFill="1" applyBorder="1" applyAlignment="1">
      <alignment horizontal="left" vertical="center"/>
    </xf>
    <xf numFmtId="0" fontId="0" fillId="0" borderId="0" xfId="0" applyBorder="1"/>
    <xf numFmtId="0" fontId="38" fillId="11" borderId="40" xfId="57" applyFont="1" applyBorder="1" applyAlignment="1">
      <alignment horizontal="left" vertical="center"/>
    </xf>
    <xf numFmtId="0" fontId="34" fillId="10" borderId="42" xfId="56" applyBorder="1" applyAlignment="1">
      <alignment vertical="center"/>
    </xf>
    <xf numFmtId="0" fontId="39" fillId="12" borderId="37" xfId="58" applyFont="1" applyBorder="1" applyAlignment="1">
      <alignment horizontal="left" vertical="center"/>
    </xf>
    <xf numFmtId="0" fontId="0" fillId="0" borderId="40" xfId="0" applyBorder="1"/>
    <xf numFmtId="0" fontId="16" fillId="5" borderId="41" xfId="48" applyFont="1" applyFill="1" applyBorder="1" applyAlignment="1">
      <alignment horizontal="left" vertical="center"/>
    </xf>
    <xf numFmtId="0" fontId="35" fillId="11" borderId="41" xfId="57" applyBorder="1" applyAlignment="1">
      <alignment horizontal="left"/>
    </xf>
    <xf numFmtId="0" fontId="35" fillId="11" borderId="41" xfId="57" applyBorder="1" applyAlignment="1"/>
    <xf numFmtId="0" fontId="38" fillId="11" borderId="36" xfId="57" applyFont="1" applyBorder="1" applyAlignment="1">
      <alignment horizontal="left" vertical="center"/>
    </xf>
    <xf numFmtId="0" fontId="39" fillId="12" borderId="36" xfId="58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87" fontId="11" fillId="0" borderId="20" xfId="16" applyNumberFormat="1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20" fillId="0" borderId="0" xfId="44" quotePrefix="1" applyFont="1" applyAlignment="1">
      <alignment horizontal="left" vertical="center"/>
    </xf>
    <xf numFmtId="0" fontId="12" fillId="0" borderId="24" xfId="0" applyFont="1" applyBorder="1"/>
    <xf numFmtId="0" fontId="20" fillId="0" borderId="0" xfId="0" applyFont="1"/>
    <xf numFmtId="0" fontId="20" fillId="0" borderId="0" xfId="0" quotePrefix="1" applyFont="1"/>
    <xf numFmtId="0" fontId="11" fillId="0" borderId="27" xfId="48" applyFont="1" applyFill="1" applyBorder="1" applyAlignment="1">
      <alignment horizontal="left" vertical="center"/>
    </xf>
    <xf numFmtId="0" fontId="11" fillId="4" borderId="20" xfId="45" applyFont="1" applyFill="1" applyBorder="1" applyAlignment="1">
      <alignment vertical="center"/>
    </xf>
    <xf numFmtId="0" fontId="11" fillId="4" borderId="32" xfId="45" applyFont="1" applyFill="1" applyBorder="1" applyAlignment="1">
      <alignment vertical="center"/>
    </xf>
    <xf numFmtId="43" fontId="14" fillId="4" borderId="20" xfId="16" applyFont="1" applyFill="1" applyBorder="1" applyAlignment="1">
      <alignment horizontal="center" vertical="center"/>
    </xf>
    <xf numFmtId="0" fontId="11" fillId="4" borderId="20" xfId="49" applyFont="1" applyFill="1" applyBorder="1" applyAlignment="1">
      <alignment vertical="center"/>
    </xf>
    <xf numFmtId="0" fontId="41" fillId="0" borderId="13" xfId="49" applyFont="1" applyFill="1" applyBorder="1" applyAlignment="1">
      <alignment horizontal="center" vertical="center"/>
    </xf>
    <xf numFmtId="4" fontId="26" fillId="0" borderId="32" xfId="16" applyNumberFormat="1" applyFont="1" applyFill="1" applyBorder="1" applyAlignment="1">
      <alignment horizontal="right" vertical="center"/>
    </xf>
    <xf numFmtId="0" fontId="13" fillId="0" borderId="5" xfId="0" applyFont="1" applyBorder="1"/>
    <xf numFmtId="3" fontId="43" fillId="0" borderId="15" xfId="5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19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13" xfId="0" applyFont="1" applyFill="1" applyBorder="1"/>
    <xf numFmtId="0" fontId="19" fillId="0" borderId="20" xfId="49" applyFont="1" applyFill="1" applyBorder="1" applyAlignment="1">
      <alignment horizontal="center" vertical="center"/>
    </xf>
    <xf numFmtId="188" fontId="11" fillId="4" borderId="27" xfId="16" applyNumberFormat="1" applyFont="1" applyFill="1" applyBorder="1" applyAlignment="1">
      <alignment horizontal="left" vertical="center"/>
    </xf>
    <xf numFmtId="49" fontId="20" fillId="0" borderId="8" xfId="0" applyNumberFormat="1" applyFont="1" applyFill="1" applyBorder="1" applyAlignment="1">
      <alignment vertical="center"/>
    </xf>
    <xf numFmtId="4" fontId="14" fillId="0" borderId="20" xfId="16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9" fillId="0" borderId="0" xfId="0" applyFont="1" applyFill="1"/>
    <xf numFmtId="0" fontId="13" fillId="0" borderId="16" xfId="48" applyNumberFormat="1" applyFont="1" applyFill="1" applyBorder="1" applyAlignment="1">
      <alignment horizontal="left" vertical="center"/>
    </xf>
    <xf numFmtId="0" fontId="5" fillId="0" borderId="0" xfId="44" applyFont="1" applyFill="1" applyAlignment="1">
      <alignment vertical="center"/>
    </xf>
    <xf numFmtId="0" fontId="8" fillId="0" borderId="0" xfId="44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44" applyFont="1" applyAlignment="1">
      <alignment vertical="center"/>
    </xf>
    <xf numFmtId="0" fontId="19" fillId="0" borderId="13" xfId="0" applyFont="1" applyBorder="1"/>
    <xf numFmtId="0" fontId="13" fillId="0" borderId="15" xfId="0" applyFont="1" applyBorder="1" applyAlignment="1">
      <alignment horizontal="center"/>
    </xf>
    <xf numFmtId="0" fontId="42" fillId="0" borderId="13" xfId="0" applyFont="1" applyFill="1" applyBorder="1" applyAlignment="1">
      <alignment horizontal="left" vertical="center"/>
    </xf>
    <xf numFmtId="0" fontId="10" fillId="0" borderId="8" xfId="44" applyFont="1" applyBorder="1" applyAlignment="1">
      <alignment vertical="center"/>
    </xf>
    <xf numFmtId="0" fontId="21" fillId="0" borderId="8" xfId="37" applyFont="1" applyFill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3" fontId="43" fillId="0" borderId="19" xfId="51" applyNumberFormat="1" applyFont="1" applyFill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/>
    </xf>
    <xf numFmtId="0" fontId="14" fillId="0" borderId="32" xfId="52" applyFont="1" applyFill="1" applyBorder="1" applyAlignment="1">
      <alignment horizontal="center" vertical="center"/>
    </xf>
    <xf numFmtId="4" fontId="26" fillId="0" borderId="32" xfId="0" applyNumberFormat="1" applyFont="1" applyBorder="1" applyAlignment="1">
      <alignment vertical="center"/>
    </xf>
    <xf numFmtId="4" fontId="17" fillId="5" borderId="13" xfId="16" applyNumberFormat="1" applyFont="1" applyFill="1" applyBorder="1" applyAlignment="1">
      <alignment horizontal="center" vertical="center"/>
    </xf>
    <xf numFmtId="0" fontId="11" fillId="5" borderId="32" xfId="45" applyFont="1" applyFill="1" applyBorder="1" applyAlignment="1">
      <alignment vertical="center"/>
    </xf>
    <xf numFmtId="4" fontId="11" fillId="5" borderId="32" xfId="16" applyNumberFormat="1" applyFont="1" applyFill="1" applyBorder="1" applyAlignment="1">
      <alignment horizontal="center" vertical="center"/>
    </xf>
    <xf numFmtId="0" fontId="39" fillId="0" borderId="0" xfId="58" applyFont="1" applyFill="1" applyAlignment="1">
      <alignment horizontal="left" vertical="center"/>
    </xf>
    <xf numFmtId="0" fontId="35" fillId="0" borderId="0" xfId="57" applyFill="1" applyAlignment="1">
      <alignment vertical="center"/>
    </xf>
    <xf numFmtId="0" fontId="38" fillId="0" borderId="0" xfId="57" applyFont="1" applyFill="1"/>
    <xf numFmtId="0" fontId="19" fillId="0" borderId="0" xfId="0" applyFont="1" applyFill="1" applyAlignment="1">
      <alignment horizontal="center"/>
    </xf>
    <xf numFmtId="0" fontId="34" fillId="0" borderId="0" xfId="56" applyFill="1"/>
    <xf numFmtId="0" fontId="19" fillId="0" borderId="13" xfId="49" applyFont="1" applyFill="1" applyBorder="1" applyAlignment="1">
      <alignment horizontal="center" vertical="center"/>
    </xf>
    <xf numFmtId="0" fontId="0" fillId="4" borderId="25" xfId="0" applyFill="1" applyBorder="1" applyAlignment="1"/>
    <xf numFmtId="0" fontId="0" fillId="4" borderId="26" xfId="0" applyFill="1" applyBorder="1" applyAlignment="1"/>
    <xf numFmtId="0" fontId="12" fillId="4" borderId="24" xfId="0" applyFont="1" applyFill="1" applyBorder="1" applyAlignment="1"/>
    <xf numFmtId="0" fontId="12" fillId="4" borderId="21" xfId="0" applyFont="1" applyFill="1" applyBorder="1" applyAlignment="1"/>
    <xf numFmtId="0" fontId="0" fillId="4" borderId="22" xfId="0" applyFill="1" applyBorder="1" applyAlignment="1"/>
    <xf numFmtId="0" fontId="0" fillId="4" borderId="23" xfId="0" applyFill="1" applyBorder="1" applyAlignment="1"/>
    <xf numFmtId="0" fontId="12" fillId="0" borderId="13" xfId="26" applyFont="1" applyFill="1" applyBorder="1" applyAlignment="1">
      <alignment horizontal="left" vertical="center" readingOrder="1"/>
    </xf>
    <xf numFmtId="188" fontId="14" fillId="4" borderId="16" xfId="16" applyNumberFormat="1" applyFont="1" applyFill="1" applyBorder="1" applyAlignment="1">
      <alignment horizontal="right" vertical="center"/>
    </xf>
    <xf numFmtId="4" fontId="11" fillId="0" borderId="13" xfId="4" applyNumberFormat="1" applyFont="1" applyFill="1" applyBorder="1" applyAlignment="1">
      <alignment horizontal="right" vertical="center"/>
    </xf>
    <xf numFmtId="0" fontId="11" fillId="0" borderId="29" xfId="20" applyFont="1" applyFill="1" applyBorder="1" applyAlignment="1">
      <alignment vertical="center"/>
    </xf>
    <xf numFmtId="0" fontId="11" fillId="0" borderId="31" xfId="49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17" xfId="52" applyFont="1" applyFill="1" applyBorder="1" applyAlignment="1">
      <alignment horizontal="center" vertical="center"/>
    </xf>
    <xf numFmtId="4" fontId="26" fillId="0" borderId="17" xfId="0" applyNumberFormat="1" applyFont="1" applyBorder="1" applyAlignment="1">
      <alignment vertical="center"/>
    </xf>
    <xf numFmtId="4" fontId="11" fillId="5" borderId="12" xfId="16" applyNumberFormat="1" applyFont="1" applyFill="1" applyBorder="1" applyAlignment="1">
      <alignment horizontal="right" vertical="center"/>
    </xf>
    <xf numFmtId="0" fontId="13" fillId="0" borderId="4" xfId="0" applyFont="1" applyBorder="1"/>
    <xf numFmtId="0" fontId="23" fillId="0" borderId="17" xfId="0" applyFont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7" xfId="45" applyFont="1" applyFill="1" applyBorder="1" applyAlignment="1">
      <alignment vertical="center"/>
    </xf>
    <xf numFmtId="4" fontId="14" fillId="0" borderId="17" xfId="0" applyNumberFormat="1" applyFont="1" applyBorder="1" applyAlignment="1">
      <alignment horizontal="right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10" fillId="0" borderId="0" xfId="44" applyFont="1" applyBorder="1" applyAlignment="1">
      <alignment vertical="center"/>
    </xf>
    <xf numFmtId="4" fontId="11" fillId="0" borderId="14" xfId="49" applyNumberFormat="1" applyFont="1" applyFill="1" applyBorder="1" applyAlignment="1">
      <alignment vertical="center"/>
    </xf>
    <xf numFmtId="0" fontId="13" fillId="0" borderId="8" xfId="0" applyFont="1" applyBorder="1"/>
    <xf numFmtId="0" fontId="11" fillId="4" borderId="13" xfId="46" quotePrefix="1" applyFont="1" applyFill="1" applyBorder="1" applyAlignment="1">
      <alignment vertical="center"/>
    </xf>
    <xf numFmtId="3" fontId="11" fillId="5" borderId="13" xfId="16" applyNumberFormat="1" applyFont="1" applyFill="1" applyBorder="1" applyAlignment="1">
      <alignment horizontal="center" vertical="center"/>
    </xf>
    <xf numFmtId="187" fontId="14" fillId="0" borderId="13" xfId="16" applyNumberFormat="1" applyFont="1" applyFill="1" applyBorder="1" applyAlignment="1">
      <alignment horizontal="left" vertical="center"/>
    </xf>
    <xf numFmtId="187" fontId="11" fillId="0" borderId="13" xfId="16" applyNumberFormat="1" applyFont="1" applyFill="1" applyBorder="1" applyAlignment="1">
      <alignment horizontal="left" vertical="center"/>
    </xf>
    <xf numFmtId="0" fontId="19" fillId="0" borderId="14" xfId="51" applyFont="1" applyFill="1" applyBorder="1" applyAlignment="1">
      <alignment vertical="center"/>
    </xf>
    <xf numFmtId="0" fontId="19" fillId="0" borderId="14" xfId="51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1" fillId="0" borderId="14" xfId="0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187" fontId="14" fillId="0" borderId="13" xfId="16" quotePrefix="1" applyNumberFormat="1" applyFont="1" applyFill="1" applyBorder="1" applyAlignment="1">
      <alignment horizontal="left" vertical="center"/>
    </xf>
    <xf numFmtId="0" fontId="11" fillId="0" borderId="0" xfId="44" applyFont="1" applyFill="1" applyAlignment="1">
      <alignment horizontal="left" vertical="center"/>
    </xf>
    <xf numFmtId="0" fontId="11" fillId="0" borderId="0" xfId="44" applyFont="1" applyAlignment="1">
      <alignment horizontal="left" vertical="center"/>
    </xf>
    <xf numFmtId="4" fontId="11" fillId="0" borderId="12" xfId="16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87" fontId="14" fillId="0" borderId="32" xfId="16" quotePrefix="1" applyNumberFormat="1" applyFont="1" applyFill="1" applyBorder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44" applyFont="1" applyFill="1" applyAlignment="1">
      <alignment horizontal="left" vertical="center"/>
    </xf>
    <xf numFmtId="0" fontId="6" fillId="0" borderId="0" xfId="44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87" fontId="14" fillId="0" borderId="17" xfId="16" quotePrefix="1" applyNumberFormat="1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/>
    </xf>
    <xf numFmtId="4" fontId="18" fillId="0" borderId="13" xfId="0" applyNumberFormat="1" applyFont="1" applyFill="1" applyBorder="1" applyAlignment="1">
      <alignment horizontal="left" vertical="center"/>
    </xf>
    <xf numFmtId="0" fontId="13" fillId="0" borderId="0" xfId="0" applyFont="1" applyAlignment="1"/>
    <xf numFmtId="0" fontId="11" fillId="4" borderId="32" xfId="45" applyFont="1" applyFill="1" applyBorder="1" applyAlignment="1">
      <alignment horizontal="center" vertical="center"/>
    </xf>
    <xf numFmtId="4" fontId="11" fillId="0" borderId="20" xfId="0" applyNumberFormat="1" applyFont="1" applyBorder="1" applyAlignment="1">
      <alignment horizontal="left" vertical="center"/>
    </xf>
    <xf numFmtId="3" fontId="11" fillId="5" borderId="32" xfId="16" applyNumberFormat="1" applyFont="1" applyFill="1" applyBorder="1" applyAlignment="1">
      <alignment horizontal="center" vertical="center"/>
    </xf>
    <xf numFmtId="3" fontId="11" fillId="5" borderId="17" xfId="16" applyNumberFormat="1" applyFont="1" applyFill="1" applyBorder="1" applyAlignment="1">
      <alignment horizontal="center" vertical="center"/>
    </xf>
    <xf numFmtId="0" fontId="19" fillId="0" borderId="13" xfId="51" applyFont="1" applyFill="1" applyBorder="1" applyAlignment="1">
      <alignment horizontal="left" vertical="center"/>
    </xf>
    <xf numFmtId="0" fontId="16" fillId="0" borderId="20" xfId="0" applyFont="1" applyFill="1" applyBorder="1" applyAlignment="1">
      <alignment vertical="center"/>
    </xf>
    <xf numFmtId="0" fontId="11" fillId="0" borderId="22" xfId="49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11" fillId="0" borderId="17" xfId="21" applyFont="1" applyFill="1" applyBorder="1" applyAlignment="1">
      <alignment horizontal="center" vertical="center"/>
    </xf>
    <xf numFmtId="0" fontId="10" fillId="2" borderId="4" xfId="44" applyFont="1" applyFill="1" applyBorder="1" applyAlignment="1">
      <alignment horizontal="center" vertical="center"/>
    </xf>
    <xf numFmtId="0" fontId="10" fillId="2" borderId="6" xfId="44" applyFont="1" applyFill="1" applyBorder="1" applyAlignment="1">
      <alignment horizontal="center" vertical="center"/>
    </xf>
    <xf numFmtId="0" fontId="10" fillId="2" borderId="10" xfId="44" applyFont="1" applyFill="1" applyBorder="1" applyAlignment="1">
      <alignment horizontal="center" vertical="center"/>
    </xf>
    <xf numFmtId="0" fontId="10" fillId="2" borderId="11" xfId="44" applyFont="1" applyFill="1" applyBorder="1" applyAlignment="1">
      <alignment horizontal="center" vertical="center"/>
    </xf>
    <xf numFmtId="0" fontId="10" fillId="2" borderId="7" xfId="44" applyFont="1" applyFill="1" applyBorder="1" applyAlignment="1">
      <alignment horizontal="center" vertical="center"/>
    </xf>
    <xf numFmtId="0" fontId="10" fillId="2" borderId="9" xfId="44" applyFont="1" applyFill="1" applyBorder="1" applyAlignment="1">
      <alignment horizontal="center" vertical="center"/>
    </xf>
    <xf numFmtId="4" fontId="14" fillId="4" borderId="13" xfId="16" quotePrefix="1" applyNumberFormat="1" applyFont="1" applyFill="1" applyBorder="1" applyAlignment="1">
      <alignment horizontal="center" vertical="center"/>
    </xf>
    <xf numFmtId="4" fontId="14" fillId="4" borderId="32" xfId="16" quotePrefix="1" applyNumberFormat="1" applyFont="1" applyFill="1" applyBorder="1" applyAlignment="1">
      <alignment horizontal="center" vertical="center"/>
    </xf>
    <xf numFmtId="187" fontId="11" fillId="4" borderId="13" xfId="16" applyNumberFormat="1" applyFont="1" applyFill="1" applyBorder="1" applyAlignment="1">
      <alignment horizontal="center" vertical="center"/>
    </xf>
    <xf numFmtId="187" fontId="11" fillId="4" borderId="20" xfId="16" applyNumberFormat="1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0" fillId="2" borderId="1" xfId="44" applyFont="1" applyFill="1" applyBorder="1" applyAlignment="1">
      <alignment horizontal="center" vertical="center"/>
    </xf>
    <xf numFmtId="0" fontId="10" fillId="3" borderId="28" xfId="44" applyFont="1" applyFill="1" applyBorder="1" applyAlignment="1">
      <alignment horizontal="center" vertical="center"/>
    </xf>
    <xf numFmtId="17" fontId="11" fillId="0" borderId="13" xfId="46" quotePrefix="1" applyNumberFormat="1" applyFont="1" applyFill="1" applyBorder="1" applyAlignment="1">
      <alignment horizontal="center" vertical="center"/>
    </xf>
    <xf numFmtId="0" fontId="11" fillId="0" borderId="13" xfId="48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4" fontId="14" fillId="0" borderId="32" xfId="16" applyNumberFormat="1" applyFont="1" applyFill="1" applyBorder="1" applyAlignment="1">
      <alignment horizontal="right" vertical="center"/>
    </xf>
    <xf numFmtId="0" fontId="11" fillId="0" borderId="12" xfId="46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1" fillId="0" borderId="20" xfId="46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vertical="center"/>
    </xf>
    <xf numFmtId="187" fontId="13" fillId="0" borderId="13" xfId="0" applyNumberFormat="1" applyFont="1" applyBorder="1" applyAlignment="1">
      <alignment horizontal="center" vertical="center"/>
    </xf>
    <xf numFmtId="187" fontId="11" fillId="0" borderId="17" xfId="16" applyNumberFormat="1" applyFont="1" applyFill="1" applyBorder="1" applyAlignment="1">
      <alignment horizontal="center" vertical="center"/>
    </xf>
    <xf numFmtId="187" fontId="14" fillId="0" borderId="12" xfId="16" quotePrefix="1" applyNumberFormat="1" applyFont="1" applyFill="1" applyBorder="1" applyAlignment="1">
      <alignment horizontal="center" vertical="center"/>
    </xf>
    <xf numFmtId="17" fontId="11" fillId="0" borderId="20" xfId="46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right" vertical="center"/>
    </xf>
    <xf numFmtId="17" fontId="11" fillId="0" borderId="13" xfId="4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4" borderId="17" xfId="0" applyFont="1" applyFill="1" applyBorder="1" applyAlignment="1">
      <alignment horizontal="left"/>
    </xf>
    <xf numFmtId="4" fontId="15" fillId="4" borderId="21" xfId="16" applyNumberFormat="1" applyFont="1" applyFill="1" applyBorder="1" applyAlignment="1">
      <alignment horizontal="right" vertical="center"/>
    </xf>
    <xf numFmtId="4" fontId="15" fillId="4" borderId="14" xfId="16" applyNumberFormat="1" applyFont="1" applyFill="1" applyBorder="1" applyAlignment="1">
      <alignment horizontal="right" vertical="center"/>
    </xf>
    <xf numFmtId="4" fontId="14" fillId="4" borderId="14" xfId="16" quotePrefix="1" applyNumberFormat="1" applyFont="1" applyFill="1" applyBorder="1" applyAlignment="1">
      <alignment horizontal="center" vertical="center"/>
    </xf>
    <xf numFmtId="187" fontId="14" fillId="4" borderId="14" xfId="16" applyNumberFormat="1" applyFont="1" applyFill="1" applyBorder="1" applyAlignment="1">
      <alignment horizontal="center" vertical="center"/>
    </xf>
    <xf numFmtId="187" fontId="14" fillId="4" borderId="29" xfId="16" quotePrefix="1" applyNumberFormat="1" applyFont="1" applyFill="1" applyBorder="1" applyAlignment="1">
      <alignment horizontal="center" vertical="center"/>
    </xf>
    <xf numFmtId="0" fontId="11" fillId="4" borderId="17" xfId="45" applyFont="1" applyFill="1" applyBorder="1" applyAlignment="1">
      <alignment horizontal="center" vertical="center"/>
    </xf>
    <xf numFmtId="187" fontId="14" fillId="4" borderId="18" xfId="16" quotePrefix="1" applyNumberFormat="1" applyFont="1" applyFill="1" applyBorder="1" applyAlignment="1">
      <alignment horizontal="center" vertical="center"/>
    </xf>
    <xf numFmtId="187" fontId="14" fillId="4" borderId="14" xfId="16" quotePrefix="1" applyNumberFormat="1" applyFont="1" applyFill="1" applyBorder="1" applyAlignment="1">
      <alignment horizontal="center" vertical="center"/>
    </xf>
    <xf numFmtId="4" fontId="14" fillId="4" borderId="14" xfId="0" applyNumberFormat="1" applyFont="1" applyFill="1" applyBorder="1" applyAlignment="1">
      <alignment horizontal="right" vertical="center"/>
    </xf>
    <xf numFmtId="4" fontId="14" fillId="4" borderId="21" xfId="0" applyNumberFormat="1" applyFont="1" applyFill="1" applyBorder="1" applyAlignment="1">
      <alignment horizontal="right" vertical="center"/>
    </xf>
    <xf numFmtId="4" fontId="14" fillId="4" borderId="21" xfId="16" quotePrefix="1" applyNumberFormat="1" applyFont="1" applyFill="1" applyBorder="1" applyAlignment="1">
      <alignment horizontal="center" vertical="center"/>
    </xf>
    <xf numFmtId="4" fontId="14" fillId="4" borderId="29" xfId="16" quotePrefix="1" applyNumberFormat="1" applyFont="1" applyFill="1" applyBorder="1" applyAlignment="1">
      <alignment horizontal="center" vertical="center"/>
    </xf>
    <xf numFmtId="4" fontId="14" fillId="4" borderId="18" xfId="16" quotePrefix="1" applyNumberFormat="1" applyFont="1" applyFill="1" applyBorder="1" applyAlignment="1">
      <alignment horizontal="center" vertical="center"/>
    </xf>
    <xf numFmtId="4" fontId="14" fillId="4" borderId="24" xfId="16" quotePrefix="1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vertical="center"/>
    </xf>
    <xf numFmtId="4" fontId="11" fillId="4" borderId="13" xfId="16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43" fontId="11" fillId="4" borderId="13" xfId="16" applyNumberFormat="1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vertical="center"/>
    </xf>
    <xf numFmtId="0" fontId="14" fillId="4" borderId="13" xfId="27" applyFont="1" applyFill="1" applyBorder="1" applyAlignment="1">
      <alignment horizontal="center" vertical="center"/>
    </xf>
    <xf numFmtId="0" fontId="14" fillId="4" borderId="20" xfId="27" applyFont="1" applyFill="1" applyBorder="1" applyAlignment="1">
      <alignment horizontal="center" vertical="center"/>
    </xf>
    <xf numFmtId="187" fontId="14" fillId="4" borderId="21" xfId="16" quotePrefix="1" applyNumberFormat="1" applyFont="1" applyFill="1" applyBorder="1" applyAlignment="1">
      <alignment horizontal="center" vertical="center"/>
    </xf>
    <xf numFmtId="0" fontId="14" fillId="4" borderId="32" xfId="27" applyFont="1" applyFill="1" applyBorder="1" applyAlignment="1">
      <alignment horizontal="center" vertical="center"/>
    </xf>
    <xf numFmtId="43" fontId="14" fillId="4" borderId="32" xfId="16" applyFont="1" applyFill="1" applyBorder="1" applyAlignment="1">
      <alignment horizontal="center" vertical="center"/>
    </xf>
    <xf numFmtId="0" fontId="14" fillId="4" borderId="17" xfId="27" applyFont="1" applyFill="1" applyBorder="1" applyAlignment="1">
      <alignment horizontal="center" vertical="center"/>
    </xf>
    <xf numFmtId="43" fontId="14" fillId="4" borderId="17" xfId="16" applyFont="1" applyFill="1" applyBorder="1" applyAlignment="1">
      <alignment horizontal="center" vertical="center"/>
    </xf>
    <xf numFmtId="4" fontId="14" fillId="4" borderId="18" xfId="0" applyNumberFormat="1" applyFont="1" applyFill="1" applyBorder="1" applyAlignment="1">
      <alignment horizontal="right" vertical="center"/>
    </xf>
    <xf numFmtId="4" fontId="14" fillId="4" borderId="13" xfId="0" applyNumberFormat="1" applyFont="1" applyFill="1" applyBorder="1" applyAlignment="1">
      <alignment horizontal="right" vertical="center"/>
    </xf>
    <xf numFmtId="4" fontId="11" fillId="4" borderId="12" xfId="0" applyNumberFormat="1" applyFont="1" applyFill="1" applyBorder="1" applyAlignment="1">
      <alignment vertical="center"/>
    </xf>
    <xf numFmtId="0" fontId="11" fillId="4" borderId="13" xfId="27" applyFont="1" applyFill="1" applyBorder="1" applyAlignment="1">
      <alignment horizontal="center" vertical="center"/>
    </xf>
    <xf numFmtId="4" fontId="11" fillId="4" borderId="13" xfId="16" applyNumberFormat="1" applyFont="1" applyFill="1" applyBorder="1" applyAlignment="1">
      <alignment horizontal="right" vertical="center"/>
    </xf>
    <xf numFmtId="0" fontId="11" fillId="4" borderId="13" xfId="49" applyFont="1" applyFill="1" applyBorder="1" applyAlignment="1">
      <alignment vertical="center"/>
    </xf>
    <xf numFmtId="0" fontId="11" fillId="4" borderId="20" xfId="49" applyFont="1" applyFill="1" applyBorder="1" applyAlignment="1">
      <alignment horizontal="center" vertical="center"/>
    </xf>
    <xf numFmtId="4" fontId="14" fillId="4" borderId="20" xfId="16" quotePrefix="1" applyNumberFormat="1" applyFont="1" applyFill="1" applyBorder="1" applyAlignment="1">
      <alignment horizontal="center" vertical="center"/>
    </xf>
    <xf numFmtId="4" fontId="11" fillId="4" borderId="20" xfId="16" applyNumberFormat="1" applyFont="1" applyFill="1" applyBorder="1" applyAlignment="1">
      <alignment horizontal="right" vertical="center"/>
    </xf>
    <xf numFmtId="4" fontId="11" fillId="4" borderId="13" xfId="16" applyNumberFormat="1" applyFont="1" applyFill="1" applyBorder="1" applyAlignment="1">
      <alignment vertical="center"/>
    </xf>
    <xf numFmtId="0" fontId="11" fillId="4" borderId="32" xfId="46" quotePrefix="1" applyFont="1" applyFill="1" applyBorder="1" applyAlignment="1">
      <alignment vertical="center"/>
    </xf>
    <xf numFmtId="4" fontId="14" fillId="4" borderId="17" xfId="16" quotePrefix="1" applyNumberFormat="1" applyFont="1" applyFill="1" applyBorder="1" applyAlignment="1">
      <alignment horizontal="center" vertical="center"/>
    </xf>
    <xf numFmtId="4" fontId="11" fillId="4" borderId="12" xfId="16" applyNumberFormat="1" applyFont="1" applyFill="1" applyBorder="1" applyAlignment="1">
      <alignment horizontal="right" vertical="center"/>
    </xf>
    <xf numFmtId="0" fontId="16" fillId="4" borderId="13" xfId="0" applyFont="1" applyFill="1" applyBorder="1" applyAlignment="1">
      <alignment horizontal="center" vertical="center"/>
    </xf>
    <xf numFmtId="0" fontId="11" fillId="4" borderId="20" xfId="27" applyFont="1" applyFill="1" applyBorder="1" applyAlignment="1">
      <alignment horizontal="center" vertical="center"/>
    </xf>
    <xf numFmtId="0" fontId="11" fillId="4" borderId="2" xfId="27" applyFont="1" applyFill="1" applyBorder="1" applyAlignment="1">
      <alignment horizontal="center" vertical="center"/>
    </xf>
    <xf numFmtId="4" fontId="11" fillId="4" borderId="2" xfId="16" applyNumberFormat="1" applyFont="1" applyFill="1" applyBorder="1" applyAlignment="1">
      <alignment horizontal="right" vertical="center"/>
    </xf>
    <xf numFmtId="4" fontId="11" fillId="4" borderId="32" xfId="16" applyNumberFormat="1" applyFont="1" applyFill="1" applyBorder="1" applyAlignment="1">
      <alignment horizontal="right" vertical="center"/>
    </xf>
    <xf numFmtId="4" fontId="11" fillId="4" borderId="17" xfId="16" applyNumberFormat="1" applyFont="1" applyFill="1" applyBorder="1" applyAlignment="1">
      <alignment horizontal="right" vertical="center"/>
    </xf>
    <xf numFmtId="0" fontId="41" fillId="0" borderId="32" xfId="49" applyFont="1" applyFill="1" applyBorder="1" applyAlignment="1">
      <alignment horizontal="center" vertical="center"/>
    </xf>
    <xf numFmtId="187" fontId="14" fillId="0" borderId="32" xfId="16" quotePrefix="1" applyNumberFormat="1" applyFont="1" applyFill="1" applyBorder="1" applyAlignment="1">
      <alignment horizontal="center" vertical="center"/>
    </xf>
    <xf numFmtId="0" fontId="5" fillId="2" borderId="4" xfId="44" applyFont="1" applyFill="1" applyBorder="1" applyAlignment="1">
      <alignment horizontal="center" vertical="center"/>
    </xf>
    <xf numFmtId="0" fontId="5" fillId="2" borderId="3" xfId="44" applyFont="1" applyFill="1" applyBorder="1" applyAlignment="1">
      <alignment horizontal="center" vertical="center"/>
    </xf>
    <xf numFmtId="0" fontId="5" fillId="2" borderId="6" xfId="44" applyFont="1" applyFill="1" applyBorder="1" applyAlignment="1">
      <alignment horizontal="center" vertical="center"/>
    </xf>
    <xf numFmtId="0" fontId="5" fillId="2" borderId="10" xfId="44" applyFont="1" applyFill="1" applyBorder="1" applyAlignment="1">
      <alignment horizontal="center" vertical="center"/>
    </xf>
    <xf numFmtId="0" fontId="5" fillId="2" borderId="2" xfId="44" applyFont="1" applyFill="1" applyBorder="1" applyAlignment="1">
      <alignment horizontal="center" vertical="center"/>
    </xf>
    <xf numFmtId="0" fontId="5" fillId="2" borderId="11" xfId="44" applyFont="1" applyFill="1" applyBorder="1" applyAlignment="1">
      <alignment horizontal="center" vertical="center"/>
    </xf>
    <xf numFmtId="0" fontId="5" fillId="2" borderId="7" xfId="44" applyFont="1" applyFill="1" applyBorder="1" applyAlignment="1">
      <alignment horizontal="center" vertical="center"/>
    </xf>
    <xf numFmtId="0" fontId="5" fillId="2" borderId="1" xfId="44" applyFont="1" applyFill="1" applyBorder="1" applyAlignment="1">
      <alignment horizontal="center" vertical="center"/>
    </xf>
    <xf numFmtId="0" fontId="5" fillId="2" borderId="9" xfId="44" applyFont="1" applyFill="1" applyBorder="1" applyAlignment="1">
      <alignment horizontal="center" vertical="center"/>
    </xf>
    <xf numFmtId="0" fontId="5" fillId="3" borderId="28" xfId="44" applyFont="1" applyFill="1" applyBorder="1" applyAlignment="1">
      <alignment horizontal="center" vertical="center"/>
    </xf>
    <xf numFmtId="0" fontId="26" fillId="0" borderId="12" xfId="39" applyFont="1" applyFill="1" applyBorder="1" applyAlignment="1">
      <alignment horizontal="center" vertical="center"/>
    </xf>
    <xf numFmtId="4" fontId="14" fillId="0" borderId="17" xfId="16" quotePrefix="1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vertical="center"/>
    </xf>
    <xf numFmtId="4" fontId="14" fillId="0" borderId="12" xfId="16" quotePrefix="1" applyNumberFormat="1" applyFont="1" applyFill="1" applyBorder="1" applyAlignment="1">
      <alignment horizontal="center" vertical="center"/>
    </xf>
    <xf numFmtId="43" fontId="16" fillId="0" borderId="13" xfId="16" applyFont="1" applyFill="1" applyBorder="1" applyAlignment="1">
      <alignment vertical="center"/>
    </xf>
    <xf numFmtId="4" fontId="14" fillId="0" borderId="24" xfId="5" applyNumberFormat="1" applyFont="1" applyFill="1" applyBorder="1" applyAlignment="1">
      <alignment horizontal="right" vertical="center"/>
    </xf>
    <xf numFmtId="4" fontId="11" fillId="0" borderId="14" xfId="40" applyNumberFormat="1" applyFont="1" applyBorder="1" applyAlignment="1">
      <alignment horizontal="right" vertical="center"/>
    </xf>
    <xf numFmtId="187" fontId="14" fillId="0" borderId="14" xfId="16" quotePrefix="1" applyNumberFormat="1" applyFont="1" applyFill="1" applyBorder="1" applyAlignment="1">
      <alignment horizontal="center" vertical="center"/>
    </xf>
    <xf numFmtId="0" fontId="46" fillId="0" borderId="13" xfId="51" applyFont="1" applyFill="1" applyBorder="1" applyAlignment="1">
      <alignment horizontal="center" vertical="center"/>
    </xf>
    <xf numFmtId="4" fontId="11" fillId="0" borderId="14" xfId="16" applyNumberFormat="1" applyFont="1" applyFill="1" applyBorder="1" applyAlignment="1">
      <alignment horizontal="right" vertical="center"/>
    </xf>
    <xf numFmtId="0" fontId="19" fillId="0" borderId="13" xfId="51" applyFont="1" applyFill="1" applyBorder="1" applyAlignment="1">
      <alignment horizontal="center" vertical="center"/>
    </xf>
    <xf numFmtId="187" fontId="14" fillId="0" borderId="18" xfId="16" quotePrefix="1" applyNumberFormat="1" applyFont="1" applyFill="1" applyBorder="1" applyAlignment="1">
      <alignment horizontal="center" vertical="center"/>
    </xf>
    <xf numFmtId="4" fontId="11" fillId="0" borderId="24" xfId="16" applyNumberFormat="1" applyFont="1" applyFill="1" applyBorder="1" applyAlignment="1">
      <alignment horizontal="right" vertical="center"/>
    </xf>
    <xf numFmtId="0" fontId="11" fillId="0" borderId="20" xfId="51" applyFont="1" applyFill="1" applyBorder="1" applyAlignment="1">
      <alignment horizontal="center" vertical="center"/>
    </xf>
    <xf numFmtId="0" fontId="11" fillId="0" borderId="20" xfId="27" applyFont="1" applyFill="1" applyBorder="1" applyAlignment="1">
      <alignment horizontal="center" vertical="center"/>
    </xf>
    <xf numFmtId="187" fontId="14" fillId="0" borderId="21" xfId="16" quotePrefix="1" applyNumberFormat="1" applyFont="1" applyFill="1" applyBorder="1" applyAlignment="1">
      <alignment horizontal="center" vertical="center"/>
    </xf>
    <xf numFmtId="43" fontId="11" fillId="0" borderId="13" xfId="16" applyFont="1" applyFill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4" xfId="16" applyNumberFormat="1" applyFont="1" applyFill="1" applyBorder="1" applyAlignment="1">
      <alignment horizontal="center" vertical="center"/>
    </xf>
    <xf numFmtId="0" fontId="11" fillId="0" borderId="17" xfId="51" applyFont="1" applyFill="1" applyBorder="1" applyAlignment="1">
      <alignment horizontal="center" vertical="center"/>
    </xf>
    <xf numFmtId="187" fontId="11" fillId="0" borderId="18" xfId="16" applyNumberFormat="1" applyFont="1" applyFill="1" applyBorder="1" applyAlignment="1">
      <alignment horizontal="center" vertical="center"/>
    </xf>
    <xf numFmtId="187" fontId="11" fillId="0" borderId="24" xfId="16" applyNumberFormat="1" applyFont="1" applyFill="1" applyBorder="1" applyAlignment="1">
      <alignment horizontal="center" vertical="center"/>
    </xf>
    <xf numFmtId="187" fontId="11" fillId="0" borderId="14" xfId="40" applyNumberFormat="1" applyFont="1" applyFill="1" applyBorder="1" applyAlignment="1">
      <alignment horizontal="center" vertical="center"/>
    </xf>
    <xf numFmtId="0" fontId="11" fillId="0" borderId="17" xfId="40" applyFont="1" applyBorder="1" applyAlignment="1">
      <alignment vertical="center"/>
    </xf>
    <xf numFmtId="187" fontId="11" fillId="0" borderId="24" xfId="0" applyNumberFormat="1" applyFont="1" applyBorder="1" applyAlignment="1">
      <alignment horizontal="center" vertical="center"/>
    </xf>
    <xf numFmtId="187" fontId="11" fillId="0" borderId="14" xfId="0" applyNumberFormat="1" applyFont="1" applyFill="1" applyBorder="1" applyAlignment="1">
      <alignment horizontal="center" vertical="center"/>
    </xf>
    <xf numFmtId="0" fontId="11" fillId="0" borderId="13" xfId="31" applyFont="1" applyFill="1" applyBorder="1" applyAlignment="1">
      <alignment horizontal="center" vertical="center"/>
    </xf>
    <xf numFmtId="187" fontId="11" fillId="0" borderId="14" xfId="21" applyNumberFormat="1" applyFont="1" applyFill="1" applyBorder="1" applyAlignment="1">
      <alignment horizontal="center" vertical="center"/>
    </xf>
    <xf numFmtId="187" fontId="17" fillId="0" borderId="14" xfId="16" quotePrefix="1" applyNumberFormat="1" applyFont="1" applyFill="1" applyBorder="1" applyAlignment="1">
      <alignment horizontal="center" vertical="center"/>
    </xf>
    <xf numFmtId="4" fontId="26" fillId="0" borderId="12" xfId="21" applyNumberFormat="1" applyFont="1" applyFill="1" applyBorder="1" applyAlignment="1">
      <alignment horizontal="center" vertical="center"/>
    </xf>
    <xf numFmtId="4" fontId="26" fillId="0" borderId="13" xfId="21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" fontId="26" fillId="0" borderId="20" xfId="16" applyNumberFormat="1" applyFont="1" applyFill="1" applyBorder="1" applyAlignment="1">
      <alignment horizontal="center" vertical="center"/>
    </xf>
    <xf numFmtId="4" fontId="14" fillId="0" borderId="13" xfId="0" applyNumberFormat="1" applyFont="1" applyBorder="1"/>
    <xf numFmtId="0" fontId="14" fillId="0" borderId="17" xfId="49" applyFont="1" applyFill="1" applyBorder="1" applyAlignment="1">
      <alignment horizontal="center" vertical="center"/>
    </xf>
    <xf numFmtId="0" fontId="14" fillId="0" borderId="32" xfId="49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1" fillId="5" borderId="12" xfId="45" applyFont="1" applyFill="1" applyBorder="1" applyAlignment="1">
      <alignment horizontal="center" vertical="center"/>
    </xf>
    <xf numFmtId="187" fontId="11" fillId="0" borderId="32" xfId="16" applyNumberFormat="1" applyFont="1" applyFill="1" applyBorder="1" applyAlignment="1">
      <alignment horizontal="center" vertical="center"/>
    </xf>
    <xf numFmtId="0" fontId="17" fillId="0" borderId="13" xfId="45" applyFont="1" applyFill="1" applyBorder="1" applyAlignment="1">
      <alignment horizontal="center" vertical="center"/>
    </xf>
    <xf numFmtId="0" fontId="11" fillId="5" borderId="32" xfId="45" applyFont="1" applyFill="1" applyBorder="1" applyAlignment="1">
      <alignment horizontal="center" vertical="center"/>
    </xf>
    <xf numFmtId="0" fontId="17" fillId="5" borderId="17" xfId="45" applyFont="1" applyFill="1" applyBorder="1" applyAlignment="1">
      <alignment horizontal="center" vertical="center"/>
    </xf>
    <xf numFmtId="0" fontId="17" fillId="5" borderId="13" xfId="45" applyFont="1" applyFill="1" applyBorder="1" applyAlignment="1">
      <alignment horizontal="center" vertical="center"/>
    </xf>
    <xf numFmtId="187" fontId="11" fillId="0" borderId="13" xfId="0" applyNumberFormat="1" applyFont="1" applyFill="1" applyBorder="1" applyAlignment="1">
      <alignment horizontal="center" vertical="center"/>
    </xf>
    <xf numFmtId="187" fontId="11" fillId="0" borderId="17" xfId="16" applyNumberFormat="1" applyFont="1" applyFill="1" applyBorder="1" applyAlignment="1">
      <alignment horizontal="right" vertical="center"/>
    </xf>
    <xf numFmtId="4" fontId="26" fillId="0" borderId="20" xfId="0" applyNumberFormat="1" applyFont="1" applyFill="1" applyBorder="1" applyAlignment="1">
      <alignment vertical="center"/>
    </xf>
    <xf numFmtId="187" fontId="11" fillId="0" borderId="13" xfId="0" applyNumberFormat="1" applyFont="1" applyFill="1" applyBorder="1" applyAlignment="1">
      <alignment vertical="center"/>
    </xf>
    <xf numFmtId="187" fontId="5" fillId="0" borderId="13" xfId="16" quotePrefix="1" applyNumberFormat="1" applyFont="1" applyFill="1" applyBorder="1" applyAlignment="1">
      <alignment horizontal="center" vertical="center"/>
    </xf>
    <xf numFmtId="188" fontId="11" fillId="0" borderId="13" xfId="16" applyNumberFormat="1" applyFont="1" applyFill="1" applyBorder="1" applyAlignment="1">
      <alignment horizontal="right" vertical="center"/>
    </xf>
    <xf numFmtId="0" fontId="11" fillId="0" borderId="16" xfId="45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0" fontId="11" fillId="4" borderId="17" xfId="27" applyFont="1" applyFill="1" applyBorder="1" applyAlignment="1">
      <alignment horizontal="center" vertical="center"/>
    </xf>
    <xf numFmtId="0" fontId="13" fillId="0" borderId="30" xfId="0" applyFont="1" applyBorder="1"/>
    <xf numFmtId="0" fontId="13" fillId="4" borderId="0" xfId="0" applyFont="1" applyFill="1" applyBorder="1"/>
    <xf numFmtId="0" fontId="13" fillId="4" borderId="5" xfId="0" applyFont="1" applyFill="1" applyBorder="1"/>
    <xf numFmtId="0" fontId="11" fillId="0" borderId="32" xfId="45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87" fontId="11" fillId="4" borderId="13" xfId="0" applyNumberFormat="1" applyFont="1" applyFill="1" applyBorder="1" applyAlignment="1">
      <alignment vertical="center"/>
    </xf>
    <xf numFmtId="4" fontId="26" fillId="4" borderId="13" xfId="0" applyNumberFormat="1" applyFont="1" applyFill="1" applyBorder="1" applyAlignment="1">
      <alignment vertical="center"/>
    </xf>
    <xf numFmtId="4" fontId="6" fillId="0" borderId="12" xfId="16" applyNumberFormat="1" applyFont="1" applyFill="1" applyBorder="1" applyAlignment="1">
      <alignment horizontal="right" vertical="center"/>
    </xf>
    <xf numFmtId="4" fontId="6" fillId="0" borderId="13" xfId="16" applyNumberFormat="1" applyFont="1" applyFill="1" applyBorder="1" applyAlignment="1">
      <alignment horizontal="right" vertical="center"/>
    </xf>
    <xf numFmtId="187" fontId="47" fillId="0" borderId="13" xfId="16" quotePrefix="1" applyNumberFormat="1" applyFont="1" applyFill="1" applyBorder="1" applyAlignment="1">
      <alignment horizontal="center" vertical="center"/>
    </xf>
    <xf numFmtId="187" fontId="6" fillId="0" borderId="13" xfId="16" applyNumberFormat="1" applyFont="1" applyFill="1" applyBorder="1" applyAlignment="1">
      <alignment horizontal="center" vertical="center"/>
    </xf>
    <xf numFmtId="0" fontId="11" fillId="0" borderId="13" xfId="45" applyFont="1" applyFill="1" applyBorder="1" applyAlignment="1">
      <alignment horizontal="center" vertical="center"/>
    </xf>
    <xf numFmtId="0" fontId="6" fillId="4" borderId="14" xfId="48" applyFont="1" applyFill="1" applyBorder="1" applyAlignment="1">
      <alignment vertical="center"/>
    </xf>
    <xf numFmtId="0" fontId="6" fillId="4" borderId="15" xfId="45" applyFont="1" applyFill="1" applyBorder="1" applyAlignment="1">
      <alignment horizontal="center" vertical="center"/>
    </xf>
    <xf numFmtId="188" fontId="6" fillId="4" borderId="16" xfId="16" applyNumberFormat="1" applyFont="1" applyFill="1" applyBorder="1" applyAlignment="1">
      <alignment horizontal="left" vertical="center"/>
    </xf>
    <xf numFmtId="0" fontId="6" fillId="0" borderId="13" xfId="53" applyFont="1" applyFill="1" applyBorder="1" applyAlignment="1">
      <alignment horizontal="left" vertical="center"/>
    </xf>
    <xf numFmtId="0" fontId="6" fillId="0" borderId="15" xfId="49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right" vertical="center"/>
    </xf>
    <xf numFmtId="188" fontId="6" fillId="0" borderId="16" xfId="16" applyNumberFormat="1" applyFont="1" applyFill="1" applyBorder="1" applyAlignment="1">
      <alignment horizontal="right" vertical="center"/>
    </xf>
    <xf numFmtId="0" fontId="6" fillId="0" borderId="14" xfId="48" applyFont="1" applyFill="1" applyBorder="1" applyAlignment="1">
      <alignment vertical="center"/>
    </xf>
    <xf numFmtId="0" fontId="6" fillId="0" borderId="15" xfId="48" applyFont="1" applyFill="1" applyBorder="1" applyAlignment="1">
      <alignment horizontal="center" vertical="center"/>
    </xf>
    <xf numFmtId="0" fontId="6" fillId="0" borderId="16" xfId="48" applyFont="1" applyFill="1" applyBorder="1" applyAlignment="1">
      <alignment vertical="center"/>
    </xf>
    <xf numFmtId="3" fontId="6" fillId="0" borderId="15" xfId="48" applyNumberFormat="1" applyFont="1" applyFill="1" applyBorder="1" applyAlignment="1">
      <alignment horizontal="center" vertical="center"/>
    </xf>
    <xf numFmtId="0" fontId="6" fillId="0" borderId="18" xfId="48" applyFont="1" applyFill="1" applyBorder="1" applyAlignment="1">
      <alignment vertical="center"/>
    </xf>
    <xf numFmtId="3" fontId="6" fillId="0" borderId="19" xfId="48" applyNumberFormat="1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vertical="center"/>
    </xf>
    <xf numFmtId="3" fontId="6" fillId="0" borderId="15" xfId="48" quotePrefix="1" applyNumberFormat="1" applyFont="1" applyFill="1" applyBorder="1" applyAlignment="1">
      <alignment horizontal="center" vertical="center"/>
    </xf>
    <xf numFmtId="187" fontId="11" fillId="0" borderId="14" xfId="16" applyNumberFormat="1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46" applyFont="1" applyFill="1" applyBorder="1" applyAlignment="1">
      <alignment horizontal="center" vertical="center"/>
    </xf>
    <xf numFmtId="0" fontId="6" fillId="0" borderId="15" xfId="24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vertical="center"/>
    </xf>
    <xf numFmtId="0" fontId="48" fillId="0" borderId="15" xfId="48" applyNumberFormat="1" applyFont="1" applyFill="1" applyBorder="1" applyAlignment="1">
      <alignment horizontal="left" vertical="center"/>
    </xf>
    <xf numFmtId="0" fontId="48" fillId="0" borderId="16" xfId="48" applyNumberFormat="1" applyFont="1" applyFill="1" applyBorder="1" applyAlignment="1">
      <alignment horizontal="left" vertical="center"/>
    </xf>
    <xf numFmtId="49" fontId="6" fillId="0" borderId="15" xfId="0" applyNumberFormat="1" applyFont="1" applyFill="1" applyBorder="1" applyAlignment="1">
      <alignment vertical="center"/>
    </xf>
    <xf numFmtId="0" fontId="6" fillId="5" borderId="14" xfId="48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center" vertical="center"/>
    </xf>
    <xf numFmtId="0" fontId="6" fillId="4" borderId="16" xfId="48" applyFont="1" applyFill="1" applyBorder="1" applyAlignment="1">
      <alignment horizontal="left" vertical="center"/>
    </xf>
    <xf numFmtId="0" fontId="6" fillId="4" borderId="16" xfId="48" applyFont="1" applyFill="1" applyBorder="1" applyAlignment="1">
      <alignment vertical="center"/>
    </xf>
    <xf numFmtId="0" fontId="6" fillId="4" borderId="14" xfId="48" applyFont="1" applyFill="1" applyBorder="1" applyAlignment="1">
      <alignment horizontal="left" vertical="center"/>
    </xf>
    <xf numFmtId="0" fontId="49" fillId="0" borderId="15" xfId="48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vertical="center"/>
    </xf>
    <xf numFmtId="0" fontId="6" fillId="0" borderId="16" xfId="49" applyFont="1" applyFill="1" applyBorder="1" applyAlignment="1">
      <alignment vertical="center"/>
    </xf>
    <xf numFmtId="0" fontId="6" fillId="0" borderId="14" xfId="46" applyFont="1" applyFill="1" applyBorder="1" applyAlignment="1">
      <alignment horizontal="left" vertical="center"/>
    </xf>
    <xf numFmtId="0" fontId="6" fillId="0" borderId="15" xfId="48" applyFont="1" applyFill="1" applyBorder="1" applyAlignment="1">
      <alignment vertical="center"/>
    </xf>
    <xf numFmtId="0" fontId="50" fillId="0" borderId="15" xfId="0" applyFont="1" applyFill="1" applyBorder="1" applyAlignment="1">
      <alignment vertical="center"/>
    </xf>
    <xf numFmtId="0" fontId="50" fillId="0" borderId="16" xfId="0" applyFont="1" applyFill="1" applyBorder="1" applyAlignment="1">
      <alignment vertical="center"/>
    </xf>
    <xf numFmtId="0" fontId="6" fillId="0" borderId="15" xfId="0" applyFont="1" applyFill="1" applyBorder="1"/>
    <xf numFmtId="0" fontId="6" fillId="0" borderId="16" xfId="0" applyFont="1" applyFill="1" applyBorder="1"/>
    <xf numFmtId="0" fontId="6" fillId="0" borderId="29" xfId="46" applyFont="1" applyFill="1" applyBorder="1" applyAlignment="1">
      <alignment horizontal="left" vertical="center"/>
    </xf>
    <xf numFmtId="3" fontId="6" fillId="0" borderId="15" xfId="46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3" fontId="6" fillId="0" borderId="15" xfId="51" applyNumberFormat="1" applyFont="1" applyFill="1" applyBorder="1" applyAlignment="1">
      <alignment horizontal="center" vertical="center"/>
    </xf>
    <xf numFmtId="0" fontId="6" fillId="0" borderId="16" xfId="51" applyFont="1" applyFill="1" applyBorder="1" applyAlignment="1">
      <alignment horizontal="left" vertical="center"/>
    </xf>
    <xf numFmtId="0" fontId="6" fillId="0" borderId="16" xfId="19" applyFont="1" applyFill="1" applyBorder="1" applyAlignment="1">
      <alignment vertical="center"/>
    </xf>
    <xf numFmtId="0" fontId="6" fillId="0" borderId="14" xfId="19" applyFont="1" applyFill="1" applyBorder="1" applyAlignment="1">
      <alignment vertical="center"/>
    </xf>
    <xf numFmtId="0" fontId="6" fillId="0" borderId="15" xfId="19" applyFont="1" applyFill="1" applyBorder="1" applyAlignment="1">
      <alignment vertical="center"/>
    </xf>
    <xf numFmtId="0" fontId="6" fillId="0" borderId="15" xfId="19" applyFont="1" applyFill="1" applyBorder="1" applyAlignment="1">
      <alignment horizontal="center" vertical="center"/>
    </xf>
    <xf numFmtId="0" fontId="6" fillId="0" borderId="14" xfId="27" applyFont="1" applyFill="1" applyBorder="1" applyAlignment="1">
      <alignment horizontal="left" vertical="center"/>
    </xf>
    <xf numFmtId="3" fontId="6" fillId="5" borderId="15" xfId="27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6" fillId="0" borderId="15" xfId="27" applyNumberFormat="1" applyFont="1" applyFill="1" applyBorder="1" applyAlignment="1">
      <alignment horizontal="center" vertical="center"/>
    </xf>
    <xf numFmtId="43" fontId="50" fillId="0" borderId="16" xfId="16" applyFont="1" applyFill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6" fillId="0" borderId="14" xfId="51" applyFont="1" applyFill="1" applyBorder="1" applyAlignment="1">
      <alignment horizontal="left" vertical="center"/>
    </xf>
    <xf numFmtId="3" fontId="9" fillId="5" borderId="15" xfId="27" applyNumberFormat="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center" vertical="center"/>
    </xf>
    <xf numFmtId="0" fontId="6" fillId="5" borderId="14" xfId="51" applyFont="1" applyFill="1" applyBorder="1" applyAlignment="1">
      <alignment horizontal="left" vertical="center"/>
    </xf>
    <xf numFmtId="3" fontId="9" fillId="0" borderId="15" xfId="27" applyNumberFormat="1" applyFont="1" applyFill="1" applyBorder="1" applyAlignment="1">
      <alignment horizontal="center" vertical="center"/>
    </xf>
    <xf numFmtId="0" fontId="50" fillId="0" borderId="14" xfId="51" applyFont="1" applyFill="1" applyBorder="1" applyAlignment="1">
      <alignment horizontal="left" vertical="center"/>
    </xf>
    <xf numFmtId="0" fontId="51" fillId="5" borderId="14" xfId="51" applyFont="1" applyFill="1" applyBorder="1" applyAlignment="1">
      <alignment horizontal="left" vertical="center"/>
    </xf>
    <xf numFmtId="3" fontId="9" fillId="4" borderId="15" xfId="27" applyNumberFormat="1" applyFont="1" applyFill="1" applyBorder="1" applyAlignment="1">
      <alignment horizontal="center" vertical="center"/>
    </xf>
    <xf numFmtId="0" fontId="6" fillId="4" borderId="16" xfId="51" applyFont="1" applyFill="1" applyBorder="1" applyAlignment="1">
      <alignment horizontal="left" vertical="center"/>
    </xf>
    <xf numFmtId="0" fontId="6" fillId="5" borderId="16" xfId="51" applyFont="1" applyFill="1" applyBorder="1" applyAlignment="1">
      <alignment horizontal="left" vertical="center"/>
    </xf>
    <xf numFmtId="0" fontId="6" fillId="4" borderId="14" xfId="51" applyFont="1" applyFill="1" applyBorder="1" applyAlignment="1">
      <alignment horizontal="left" vertical="center"/>
    </xf>
    <xf numFmtId="3" fontId="9" fillId="4" borderId="15" xfId="51" applyNumberFormat="1" applyFont="1" applyFill="1" applyBorder="1" applyAlignment="1">
      <alignment horizontal="center" vertical="center"/>
    </xf>
    <xf numFmtId="0" fontId="51" fillId="0" borderId="14" xfId="51" applyFont="1" applyFill="1" applyBorder="1" applyAlignment="1">
      <alignment horizontal="left" vertical="center"/>
    </xf>
    <xf numFmtId="0" fontId="6" fillId="5" borderId="15" xfId="49" applyFont="1" applyFill="1" applyBorder="1" applyAlignment="1">
      <alignment horizontal="center" vertical="center"/>
    </xf>
    <xf numFmtId="0" fontId="6" fillId="0" borderId="15" xfId="45" applyFont="1" applyFill="1" applyBorder="1" applyAlignment="1">
      <alignment horizontal="center" vertical="center"/>
    </xf>
    <xf numFmtId="1" fontId="6" fillId="0" borderId="15" xfId="48" applyNumberFormat="1" applyFont="1" applyFill="1" applyBorder="1" applyAlignment="1">
      <alignment horizontal="center" vertical="center"/>
    </xf>
    <xf numFmtId="1" fontId="50" fillId="0" borderId="15" xfId="16" applyNumberFormat="1" applyFont="1" applyFill="1" applyBorder="1" applyAlignment="1">
      <alignment horizontal="center" vertical="center"/>
    </xf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4" xfId="45" applyFont="1" applyFill="1" applyBorder="1" applyAlignment="1">
      <alignment horizontal="left" vertical="center"/>
    </xf>
    <xf numFmtId="0" fontId="6" fillId="0" borderId="15" xfId="45" applyFont="1" applyFill="1" applyBorder="1" applyAlignment="1">
      <alignment horizontal="left" vertical="center"/>
    </xf>
    <xf numFmtId="0" fontId="6" fillId="0" borderId="16" xfId="45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4" xfId="45" applyFont="1" applyFill="1" applyBorder="1" applyAlignment="1">
      <alignment horizontal="left" vertical="center"/>
    </xf>
    <xf numFmtId="0" fontId="9" fillId="0" borderId="16" xfId="45" applyFont="1" applyFill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6" fillId="4" borderId="15" xfId="19" applyFont="1" applyFill="1" applyBorder="1" applyAlignment="1">
      <alignment horizontal="center" vertical="center"/>
    </xf>
    <xf numFmtId="0" fontId="6" fillId="4" borderId="16" xfId="19" applyFont="1" applyFill="1" applyBorder="1" applyAlignment="1">
      <alignment vertical="center"/>
    </xf>
    <xf numFmtId="0" fontId="6" fillId="4" borderId="15" xfId="48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87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52" fillId="0" borderId="14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16" xfId="0" applyFont="1" applyBorder="1" applyAlignment="1">
      <alignment vertical="center"/>
    </xf>
    <xf numFmtId="0" fontId="50" fillId="5" borderId="14" xfId="48" applyFont="1" applyFill="1" applyBorder="1" applyAlignment="1">
      <alignment vertical="center"/>
    </xf>
    <xf numFmtId="189" fontId="9" fillId="5" borderId="15" xfId="48" applyNumberFormat="1" applyFont="1" applyFill="1" applyBorder="1" applyAlignment="1">
      <alignment horizontal="center" vertical="center"/>
    </xf>
    <xf numFmtId="0" fontId="50" fillId="5" borderId="15" xfId="48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30" xfId="46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vertical="center"/>
    </xf>
    <xf numFmtId="0" fontId="9" fillId="0" borderId="15" xfId="46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46" applyFont="1" applyFill="1" applyBorder="1" applyAlignment="1">
      <alignment horizontal="center" vertical="center"/>
    </xf>
    <xf numFmtId="0" fontId="6" fillId="0" borderId="22" xfId="46" applyFont="1" applyFill="1" applyBorder="1" applyAlignment="1">
      <alignment horizontal="left" vertical="center"/>
    </xf>
    <xf numFmtId="0" fontId="50" fillId="0" borderId="14" xfId="48" applyFont="1" applyFill="1" applyBorder="1" applyAlignment="1">
      <alignment vertical="center"/>
    </xf>
    <xf numFmtId="3" fontId="50" fillId="0" borderId="15" xfId="48" applyNumberFormat="1" applyFont="1" applyFill="1" applyBorder="1" applyAlignment="1">
      <alignment horizontal="center" vertical="center"/>
    </xf>
    <xf numFmtId="0" fontId="50" fillId="0" borderId="16" xfId="48" applyFont="1" applyFill="1" applyBorder="1" applyAlignment="1">
      <alignment vertical="center"/>
    </xf>
    <xf numFmtId="0" fontId="50" fillId="0" borderId="15" xfId="48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0" fillId="0" borderId="29" xfId="48" applyFont="1" applyFill="1" applyBorder="1" applyAlignment="1">
      <alignment vertical="center"/>
    </xf>
    <xf numFmtId="0" fontId="50" fillId="0" borderId="30" xfId="48" applyFont="1" applyFill="1" applyBorder="1" applyAlignment="1">
      <alignment vertical="center"/>
    </xf>
    <xf numFmtId="0" fontId="50" fillId="0" borderId="31" xfId="48" applyFont="1" applyFill="1" applyBorder="1" applyAlignment="1">
      <alignment vertical="center"/>
    </xf>
    <xf numFmtId="0" fontId="50" fillId="0" borderId="18" xfId="48" applyFont="1" applyFill="1" applyBorder="1" applyAlignment="1">
      <alignment vertical="center"/>
    </xf>
    <xf numFmtId="0" fontId="50" fillId="0" borderId="19" xfId="48" applyFont="1" applyFill="1" applyBorder="1" applyAlignment="1">
      <alignment vertical="center"/>
    </xf>
    <xf numFmtId="0" fontId="50" fillId="0" borderId="27" xfId="48" applyFont="1" applyFill="1" applyBorder="1" applyAlignment="1">
      <alignment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20" fillId="0" borderId="0" xfId="0" applyFont="1"/>
    <xf numFmtId="0" fontId="5" fillId="2" borderId="2" xfId="44" applyFont="1" applyFill="1" applyBorder="1" applyAlignment="1">
      <alignment vertical="center"/>
    </xf>
    <xf numFmtId="0" fontId="5" fillId="2" borderId="1" xfId="44" applyFont="1" applyFill="1" applyBorder="1" applyAlignment="1">
      <alignment vertical="center"/>
    </xf>
    <xf numFmtId="0" fontId="11" fillId="5" borderId="0" xfId="16" applyNumberFormat="1" applyFont="1" applyFill="1" applyBorder="1" applyAlignment="1">
      <alignment horizontal="center" vertical="center"/>
    </xf>
    <xf numFmtId="0" fontId="11" fillId="4" borderId="0" xfId="49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center" vertical="center"/>
    </xf>
    <xf numFmtId="0" fontId="11" fillId="5" borderId="0" xfId="49" applyFont="1" applyFill="1" applyBorder="1" applyAlignment="1">
      <alignment horizontal="center" vertical="center"/>
    </xf>
    <xf numFmtId="0" fontId="11" fillId="4" borderId="0" xfId="45" applyFont="1" applyFill="1" applyBorder="1" applyAlignment="1">
      <alignment horizontal="center" vertical="center"/>
    </xf>
    <xf numFmtId="17" fontId="11" fillId="0" borderId="0" xfId="49" applyNumberFormat="1" applyFont="1" applyFill="1" applyBorder="1" applyAlignment="1">
      <alignment horizontal="center" vertical="center"/>
    </xf>
    <xf numFmtId="0" fontId="41" fillId="0" borderId="0" xfId="49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1" fillId="0" borderId="0" xfId="27" applyFont="1" applyFill="1" applyBorder="1" applyAlignment="1">
      <alignment horizontal="center" vertical="center"/>
    </xf>
    <xf numFmtId="0" fontId="11" fillId="0" borderId="26" xfId="45" applyFont="1" applyFill="1" applyBorder="1" applyAlignment="1">
      <alignment horizontal="center" vertical="center"/>
    </xf>
    <xf numFmtId="0" fontId="12" fillId="0" borderId="21" xfId="20" applyFont="1" applyFill="1" applyBorder="1" applyAlignment="1">
      <alignment vertical="center"/>
    </xf>
    <xf numFmtId="0" fontId="12" fillId="0" borderId="22" xfId="0" applyNumberFormat="1" applyFont="1" applyBorder="1"/>
    <xf numFmtId="0" fontId="12" fillId="0" borderId="23" xfId="0" applyNumberFormat="1" applyFont="1" applyBorder="1"/>
    <xf numFmtId="4" fontId="6" fillId="0" borderId="20" xfId="16" applyNumberFormat="1" applyFont="1" applyFill="1" applyBorder="1" applyAlignment="1">
      <alignment horizontal="right" vertical="center"/>
    </xf>
    <xf numFmtId="0" fontId="11" fillId="0" borderId="23" xfId="45" applyFont="1" applyFill="1" applyBorder="1" applyAlignment="1">
      <alignment horizontal="center" vertical="center"/>
    </xf>
    <xf numFmtId="0" fontId="14" fillId="0" borderId="21" xfId="0" quotePrefix="1" applyNumberFormat="1" applyFont="1" applyBorder="1"/>
    <xf numFmtId="0" fontId="14" fillId="0" borderId="21" xfId="0" applyNumberFormat="1" applyFont="1" applyBorder="1"/>
    <xf numFmtId="0" fontId="13" fillId="0" borderId="15" xfId="48" applyNumberFormat="1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vertical="center"/>
    </xf>
    <xf numFmtId="0" fontId="13" fillId="0" borderId="27" xfId="48" applyNumberFormat="1" applyFont="1" applyFill="1" applyBorder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5" fillId="4" borderId="14" xfId="44" applyFont="1" applyFill="1" applyBorder="1" applyAlignment="1">
      <alignment horizontal="center" vertical="center"/>
    </xf>
    <xf numFmtId="0" fontId="5" fillId="4" borderId="13" xfId="44" applyFont="1" applyFill="1" applyBorder="1" applyAlignment="1">
      <alignment horizontal="center" vertical="center"/>
    </xf>
    <xf numFmtId="0" fontId="5" fillId="4" borderId="16" xfId="44" applyFont="1" applyFill="1" applyBorder="1" applyAlignment="1">
      <alignment horizontal="center" vertical="center"/>
    </xf>
    <xf numFmtId="0" fontId="5" fillId="4" borderId="18" xfId="44" applyFont="1" applyFill="1" applyBorder="1" applyAlignment="1">
      <alignment horizontal="center" vertical="center"/>
    </xf>
    <xf numFmtId="0" fontId="5" fillId="4" borderId="17" xfId="44" applyFont="1" applyFill="1" applyBorder="1" applyAlignment="1">
      <alignment horizontal="center" vertical="center"/>
    </xf>
    <xf numFmtId="0" fontId="5" fillId="4" borderId="27" xfId="44" applyFont="1" applyFill="1" applyBorder="1" applyAlignment="1">
      <alignment horizontal="center" vertical="center"/>
    </xf>
    <xf numFmtId="0" fontId="6" fillId="4" borderId="18" xfId="48" applyFont="1" applyFill="1" applyBorder="1" applyAlignment="1">
      <alignment vertical="center"/>
    </xf>
    <xf numFmtId="0" fontId="53" fillId="0" borderId="0" xfId="0" applyFont="1"/>
    <xf numFmtId="0" fontId="0" fillId="13" borderId="0" xfId="0" applyFill="1"/>
    <xf numFmtId="0" fontId="0" fillId="14" borderId="0" xfId="0" applyFill="1"/>
    <xf numFmtId="0" fontId="0" fillId="8" borderId="0" xfId="0" applyFill="1"/>
    <xf numFmtId="0" fontId="0" fillId="15" borderId="0" xfId="0" applyFill="1"/>
    <xf numFmtId="0" fontId="0" fillId="16" borderId="0" xfId="0" applyFill="1"/>
    <xf numFmtId="0" fontId="12" fillId="0" borderId="14" xfId="0" applyFont="1" applyBorder="1"/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11" fillId="0" borderId="13" xfId="45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0" applyFont="1"/>
    <xf numFmtId="0" fontId="33" fillId="5" borderId="12" xfId="0" applyFont="1" applyFill="1" applyBorder="1" applyAlignment="1">
      <alignment vertical="center"/>
    </xf>
    <xf numFmtId="0" fontId="47" fillId="5" borderId="13" xfId="0" applyFont="1" applyFill="1" applyBorder="1" applyAlignment="1">
      <alignment vertical="center"/>
    </xf>
    <xf numFmtId="0" fontId="47" fillId="0" borderId="13" xfId="46" applyFont="1" applyFill="1" applyBorder="1" applyAlignment="1">
      <alignment horizontal="left" vertical="center"/>
    </xf>
    <xf numFmtId="0" fontId="47" fillId="0" borderId="13" xfId="46" applyFont="1" applyFill="1" applyBorder="1" applyAlignment="1">
      <alignment horizontal="center" vertical="center"/>
    </xf>
    <xf numFmtId="187" fontId="48" fillId="4" borderId="15" xfId="0" applyNumberFormat="1" applyFont="1" applyFill="1" applyBorder="1" applyAlignment="1">
      <alignment horizontal="center" vertical="center"/>
    </xf>
    <xf numFmtId="0" fontId="49" fillId="0" borderId="13" xfId="46" applyFont="1" applyFill="1" applyBorder="1" applyAlignment="1">
      <alignment horizontal="left" vertical="center"/>
    </xf>
    <xf numFmtId="0" fontId="47" fillId="5" borderId="13" xfId="46" applyFont="1" applyFill="1" applyBorder="1" applyAlignment="1">
      <alignment horizontal="left" vertical="center"/>
    </xf>
    <xf numFmtId="0" fontId="47" fillId="0" borderId="32" xfId="46" applyFont="1" applyFill="1" applyBorder="1" applyAlignment="1">
      <alignment horizontal="left" vertical="center"/>
    </xf>
    <xf numFmtId="0" fontId="49" fillId="0" borderId="29" xfId="0" applyFont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7" fillId="0" borderId="17" xfId="46" applyFont="1" applyFill="1" applyBorder="1" applyAlignment="1">
      <alignment horizontal="left" vertical="center"/>
    </xf>
    <xf numFmtId="0" fontId="6" fillId="0" borderId="18" xfId="48" applyFont="1" applyFill="1" applyBorder="1" applyAlignment="1">
      <alignment horizontal="left" vertical="center"/>
    </xf>
    <xf numFmtId="49" fontId="47" fillId="0" borderId="19" xfId="0" applyNumberFormat="1" applyFont="1" applyFill="1" applyBorder="1" applyAlignment="1">
      <alignment vertical="center"/>
    </xf>
    <xf numFmtId="0" fontId="47" fillId="0" borderId="19" xfId="0" applyFont="1" applyFill="1" applyBorder="1" applyAlignment="1">
      <alignment vertical="center"/>
    </xf>
    <xf numFmtId="0" fontId="54" fillId="0" borderId="24" xfId="48" applyFont="1" applyFill="1" applyBorder="1" applyAlignment="1">
      <alignment horizontal="left" vertical="center"/>
    </xf>
    <xf numFmtId="49" fontId="47" fillId="0" borderId="25" xfId="0" applyNumberFormat="1" applyFont="1" applyFill="1" applyBorder="1" applyAlignment="1">
      <alignment vertical="center"/>
    </xf>
    <xf numFmtId="0" fontId="47" fillId="0" borderId="25" xfId="0" applyFont="1" applyFill="1" applyBorder="1" applyAlignment="1">
      <alignment vertical="center"/>
    </xf>
    <xf numFmtId="0" fontId="6" fillId="0" borderId="21" xfId="48" applyFont="1" applyFill="1" applyBorder="1" applyAlignment="1">
      <alignment vertical="center"/>
    </xf>
    <xf numFmtId="0" fontId="6" fillId="0" borderId="22" xfId="48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7" fillId="0" borderId="20" xfId="46" applyFont="1" applyFill="1" applyBorder="1" applyAlignment="1">
      <alignment horizontal="left" vertical="center"/>
    </xf>
    <xf numFmtId="0" fontId="54" fillId="0" borderId="14" xfId="46" applyFont="1" applyFill="1" applyBorder="1" applyAlignment="1">
      <alignment horizontal="left" vertical="center"/>
    </xf>
    <xf numFmtId="0" fontId="54" fillId="0" borderId="17" xfId="46" applyFont="1" applyFill="1" applyBorder="1" applyAlignment="1">
      <alignment horizontal="left" vertical="center"/>
    </xf>
    <xf numFmtId="0" fontId="6" fillId="0" borderId="18" xfId="46" applyFont="1" applyFill="1" applyBorder="1" applyAlignment="1">
      <alignment horizontal="left" vertical="center"/>
    </xf>
    <xf numFmtId="0" fontId="6" fillId="0" borderId="19" xfId="46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54" fillId="0" borderId="12" xfId="46" applyFont="1" applyFill="1" applyBorder="1" applyAlignment="1">
      <alignment horizontal="left" vertical="center"/>
    </xf>
    <xf numFmtId="0" fontId="49" fillId="0" borderId="14" xfId="46" applyFont="1" applyFill="1" applyBorder="1" applyAlignment="1">
      <alignment horizontal="left" vertical="center"/>
    </xf>
    <xf numFmtId="0" fontId="49" fillId="0" borderId="15" xfId="46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vertical="center"/>
    </xf>
    <xf numFmtId="0" fontId="49" fillId="0" borderId="14" xfId="0" applyFont="1" applyFill="1" applyBorder="1" applyAlignment="1">
      <alignment vertical="center"/>
    </xf>
    <xf numFmtId="0" fontId="49" fillId="0" borderId="21" xfId="0" applyFont="1" applyFill="1" applyBorder="1" applyAlignment="1">
      <alignment vertical="center"/>
    </xf>
    <xf numFmtId="0" fontId="33" fillId="0" borderId="12" xfId="46" applyFont="1" applyFill="1" applyBorder="1" applyAlignment="1">
      <alignment horizontal="left" vertical="center"/>
    </xf>
    <xf numFmtId="0" fontId="54" fillId="0" borderId="24" xfId="0" applyFont="1" applyFill="1" applyBorder="1" applyAlignment="1">
      <alignment vertical="center"/>
    </xf>
    <xf numFmtId="0" fontId="6" fillId="0" borderId="25" xfId="46" applyFont="1" applyFill="1" applyBorder="1" applyAlignment="1">
      <alignment horizontal="center" vertical="center"/>
    </xf>
    <xf numFmtId="0" fontId="49" fillId="0" borderId="20" xfId="46" applyFont="1" applyFill="1" applyBorder="1" applyAlignment="1">
      <alignment horizontal="center" vertical="center"/>
    </xf>
    <xf numFmtId="0" fontId="33" fillId="0" borderId="20" xfId="47" applyFont="1" applyFill="1" applyBorder="1" applyAlignment="1">
      <alignment vertical="center"/>
    </xf>
    <xf numFmtId="0" fontId="33" fillId="0" borderId="13" xfId="47" applyFont="1" applyFill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55" fillId="0" borderId="13" xfId="48" applyFont="1" applyFill="1" applyBorder="1" applyAlignment="1">
      <alignment horizontal="center" vertical="center"/>
    </xf>
    <xf numFmtId="0" fontId="24" fillId="0" borderId="13" xfId="47" applyFont="1" applyFill="1" applyBorder="1" applyAlignment="1">
      <alignment vertical="center"/>
    </xf>
    <xf numFmtId="0" fontId="29" fillId="4" borderId="14" xfId="0" applyFont="1" applyFill="1" applyBorder="1" applyAlignment="1">
      <alignment vertical="center"/>
    </xf>
    <xf numFmtId="0" fontId="6" fillId="4" borderId="15" xfId="46" applyFont="1" applyFill="1" applyBorder="1" applyAlignment="1">
      <alignment horizontal="center" vertical="center"/>
    </xf>
    <xf numFmtId="0" fontId="54" fillId="4" borderId="20" xfId="46" applyFont="1" applyFill="1" applyBorder="1" applyAlignment="1">
      <alignment horizontal="left" vertical="center"/>
    </xf>
    <xf numFmtId="0" fontId="54" fillId="4" borderId="21" xfId="0" applyFont="1" applyFill="1" applyBorder="1" applyAlignment="1">
      <alignment vertical="center"/>
    </xf>
    <xf numFmtId="0" fontId="52" fillId="4" borderId="22" xfId="46" applyFont="1" applyFill="1" applyBorder="1" applyAlignment="1">
      <alignment horizontal="center" vertical="center"/>
    </xf>
    <xf numFmtId="0" fontId="49" fillId="4" borderId="15" xfId="46" applyFont="1" applyFill="1" applyBorder="1" applyAlignment="1">
      <alignment horizontal="center" vertical="center"/>
    </xf>
    <xf numFmtId="0" fontId="33" fillId="0" borderId="20" xfId="46" applyFont="1" applyFill="1" applyBorder="1" applyAlignment="1">
      <alignment horizontal="left" vertical="center"/>
    </xf>
    <xf numFmtId="0" fontId="6" fillId="4" borderId="22" xfId="46" applyFont="1" applyFill="1" applyBorder="1" applyAlignment="1">
      <alignment horizontal="center" vertical="center"/>
    </xf>
    <xf numFmtId="0" fontId="33" fillId="0" borderId="13" xfId="46" applyFont="1" applyFill="1" applyBorder="1" applyAlignment="1">
      <alignment horizontal="left" vertical="center"/>
    </xf>
    <xf numFmtId="0" fontId="54" fillId="4" borderId="14" xfId="0" applyFont="1" applyFill="1" applyBorder="1" applyAlignment="1">
      <alignment vertical="center"/>
    </xf>
    <xf numFmtId="0" fontId="29" fillId="0" borderId="13" xfId="46" applyFont="1" applyFill="1" applyBorder="1" applyAlignment="1">
      <alignment horizontal="center" vertical="center"/>
    </xf>
    <xf numFmtId="0" fontId="54" fillId="0" borderId="20" xfId="46" applyFont="1" applyFill="1" applyBorder="1" applyAlignment="1">
      <alignment horizontal="left" vertical="center"/>
    </xf>
    <xf numFmtId="0" fontId="49" fillId="0" borderId="18" xfId="0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87" fontId="11" fillId="0" borderId="12" xfId="16" applyNumberFormat="1" applyFont="1" applyFill="1" applyBorder="1" applyAlignment="1">
      <alignment horizontal="center" vertical="center"/>
    </xf>
    <xf numFmtId="0" fontId="33" fillId="4" borderId="20" xfId="26" applyFont="1" applyFill="1" applyBorder="1" applyAlignment="1">
      <alignment vertical="center"/>
    </xf>
    <xf numFmtId="0" fontId="47" fillId="4" borderId="13" xfId="46" applyFont="1" applyFill="1" applyBorder="1" applyAlignment="1">
      <alignment horizontal="center" vertical="center"/>
    </xf>
    <xf numFmtId="0" fontId="33" fillId="4" borderId="15" xfId="26" applyFont="1" applyFill="1" applyBorder="1" applyAlignment="1">
      <alignment horizontal="left" vertical="center"/>
    </xf>
    <xf numFmtId="0" fontId="33" fillId="4" borderId="16" xfId="26" applyFont="1" applyFill="1" applyBorder="1" applyAlignment="1">
      <alignment horizontal="left" vertical="center"/>
    </xf>
    <xf numFmtId="0" fontId="56" fillId="4" borderId="13" xfId="48" applyFont="1" applyFill="1" applyBorder="1" applyAlignment="1">
      <alignment horizontal="center" vertical="center"/>
    </xf>
    <xf numFmtId="0" fontId="6" fillId="4" borderId="15" xfId="48" applyFont="1" applyFill="1" applyBorder="1" applyAlignment="1">
      <alignment horizontal="left" vertical="center"/>
    </xf>
    <xf numFmtId="0" fontId="6" fillId="4" borderId="13" xfId="26" applyFont="1" applyFill="1" applyBorder="1" applyAlignment="1">
      <alignment vertical="center"/>
    </xf>
    <xf numFmtId="0" fontId="6" fillId="4" borderId="3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33" fillId="4" borderId="12" xfId="26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33" fillId="4" borderId="20" xfId="0" applyFont="1" applyFill="1" applyBorder="1" applyAlignment="1">
      <alignment vertical="center"/>
    </xf>
    <xf numFmtId="49" fontId="6" fillId="4" borderId="15" xfId="0" applyNumberFormat="1" applyFont="1" applyFill="1" applyBorder="1" applyAlignment="1">
      <alignment vertical="center"/>
    </xf>
    <xf numFmtId="0" fontId="47" fillId="4" borderId="13" xfId="2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57" fillId="4" borderId="13" xfId="0" applyFont="1" applyFill="1" applyBorder="1"/>
    <xf numFmtId="0" fontId="33" fillId="4" borderId="15" xfId="0" applyFont="1" applyFill="1" applyBorder="1"/>
    <xf numFmtId="0" fontId="33" fillId="4" borderId="16" xfId="0" applyFont="1" applyFill="1" applyBorder="1"/>
    <xf numFmtId="0" fontId="57" fillId="4" borderId="13" xfId="0" applyNumberFormat="1" applyFont="1" applyFill="1" applyBorder="1"/>
    <xf numFmtId="0" fontId="33" fillId="4" borderId="13" xfId="0" applyFont="1" applyFill="1" applyBorder="1" applyAlignment="1">
      <alignment vertical="center"/>
    </xf>
    <xf numFmtId="0" fontId="29" fillId="4" borderId="13" xfId="0" applyFont="1" applyFill="1" applyBorder="1" applyAlignment="1">
      <alignment vertical="center"/>
    </xf>
    <xf numFmtId="0" fontId="33" fillId="4" borderId="13" xfId="20" applyFont="1" applyFill="1" applyBorder="1" applyAlignment="1">
      <alignment horizontal="center" vertical="center"/>
    </xf>
    <xf numFmtId="0" fontId="57" fillId="4" borderId="17" xfId="0" applyNumberFormat="1" applyFont="1" applyFill="1" applyBorder="1"/>
    <xf numFmtId="0" fontId="6" fillId="4" borderId="19" xfId="0" applyFont="1" applyFill="1" applyBorder="1" applyAlignment="1">
      <alignment horizontal="left" vertical="center"/>
    </xf>
    <xf numFmtId="0" fontId="6" fillId="4" borderId="27" xfId="0" applyFont="1" applyFill="1" applyBorder="1" applyAlignment="1">
      <alignment horizontal="left" vertical="center"/>
    </xf>
    <xf numFmtId="0" fontId="33" fillId="4" borderId="12" xfId="0" applyFont="1" applyFill="1" applyBorder="1" applyAlignment="1">
      <alignment horizontal="left" vertical="center"/>
    </xf>
    <xf numFmtId="0" fontId="33" fillId="4" borderId="13" xfId="0" applyFont="1" applyFill="1" applyBorder="1" applyAlignment="1">
      <alignment horizontal="left" vertical="center"/>
    </xf>
    <xf numFmtId="0" fontId="50" fillId="4" borderId="13" xfId="0" applyFont="1" applyFill="1" applyBorder="1" applyAlignment="1">
      <alignment horizontal="left" vertical="center"/>
    </xf>
    <xf numFmtId="0" fontId="58" fillId="4" borderId="13" xfId="49" applyFont="1" applyFill="1" applyBorder="1" applyAlignment="1">
      <alignment horizontal="left" vertical="center"/>
    </xf>
    <xf numFmtId="0" fontId="47" fillId="4" borderId="13" xfId="27" applyFont="1" applyFill="1" applyBorder="1" applyAlignment="1">
      <alignment horizontal="left" vertical="center"/>
    </xf>
    <xf numFmtId="0" fontId="59" fillId="4" borderId="13" xfId="48" applyFont="1" applyFill="1" applyBorder="1" applyAlignment="1">
      <alignment horizontal="center" vertical="center"/>
    </xf>
    <xf numFmtId="0" fontId="6" fillId="4" borderId="13" xfId="27" applyFont="1" applyFill="1" applyBorder="1" applyAlignment="1">
      <alignment vertical="center"/>
    </xf>
    <xf numFmtId="0" fontId="6" fillId="4" borderId="13" xfId="48" applyFont="1" applyFill="1" applyBorder="1" applyAlignment="1">
      <alignment horizontal="left" vertical="center"/>
    </xf>
    <xf numFmtId="0" fontId="33" fillId="4" borderId="20" xfId="0" applyFont="1" applyFill="1" applyBorder="1" applyAlignment="1">
      <alignment horizontal="left" vertical="center"/>
    </xf>
    <xf numFmtId="0" fontId="54" fillId="4" borderId="22" xfId="0" applyFont="1" applyFill="1" applyBorder="1" applyAlignment="1">
      <alignment horizontal="left" vertical="center"/>
    </xf>
    <xf numFmtId="0" fontId="49" fillId="4" borderId="22" xfId="0" applyFont="1" applyFill="1" applyBorder="1" applyAlignment="1">
      <alignment horizontal="left" vertical="center"/>
    </xf>
    <xf numFmtId="0" fontId="49" fillId="4" borderId="23" xfId="0" applyFont="1" applyFill="1" applyBorder="1" applyAlignment="1">
      <alignment horizontal="left" vertical="center"/>
    </xf>
    <xf numFmtId="0" fontId="54" fillId="4" borderId="15" xfId="0" applyFont="1" applyFill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57" fillId="4" borderId="13" xfId="2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7" fillId="4" borderId="17" xfId="2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49" fillId="4" borderId="19" xfId="0" applyFont="1" applyFill="1" applyBorder="1" applyAlignment="1">
      <alignment horizontal="left" vertical="center"/>
    </xf>
    <xf numFmtId="0" fontId="49" fillId="4" borderId="27" xfId="0" applyFont="1" applyFill="1" applyBorder="1" applyAlignment="1">
      <alignment horizontal="left" vertical="center"/>
    </xf>
    <xf numFmtId="0" fontId="54" fillId="0" borderId="25" xfId="0" applyFont="1" applyFill="1" applyBorder="1" applyAlignment="1">
      <alignment vertical="center"/>
    </xf>
    <xf numFmtId="0" fontId="54" fillId="0" borderId="25" xfId="0" applyFont="1" applyFill="1" applyBorder="1" applyAlignment="1">
      <alignment horizontal="left" vertical="center"/>
    </xf>
    <xf numFmtId="0" fontId="54" fillId="0" borderId="26" xfId="48" applyFont="1" applyFill="1" applyBorder="1" applyAlignment="1">
      <alignment horizontal="left" vertical="center"/>
    </xf>
    <xf numFmtId="0" fontId="57" fillId="0" borderId="13" xfId="20" applyFont="1" applyFill="1" applyBorder="1" applyAlignment="1">
      <alignment vertical="center"/>
    </xf>
    <xf numFmtId="0" fontId="54" fillId="0" borderId="15" xfId="0" applyFont="1" applyFill="1" applyBorder="1" applyAlignment="1">
      <alignment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48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49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left" vertical="center"/>
    </xf>
    <xf numFmtId="0" fontId="33" fillId="4" borderId="20" xfId="0" applyFont="1" applyFill="1" applyBorder="1"/>
    <xf numFmtId="0" fontId="54" fillId="4" borderId="15" xfId="0" applyFont="1" applyFill="1" applyBorder="1" applyAlignment="1">
      <alignment vertical="center"/>
    </xf>
    <xf numFmtId="0" fontId="49" fillId="4" borderId="15" xfId="48" applyFont="1" applyFill="1" applyBorder="1" applyAlignment="1">
      <alignment horizontal="left" vertical="center"/>
    </xf>
    <xf numFmtId="0" fontId="49" fillId="4" borderId="16" xfId="48" applyFont="1" applyFill="1" applyBorder="1" applyAlignment="1">
      <alignment horizontal="left" vertical="center"/>
    </xf>
    <xf numFmtId="0" fontId="54" fillId="4" borderId="22" xfId="0" applyFont="1" applyFill="1" applyBorder="1" applyAlignment="1">
      <alignment vertical="center"/>
    </xf>
    <xf numFmtId="0" fontId="49" fillId="4" borderId="22" xfId="48" applyFont="1" applyFill="1" applyBorder="1" applyAlignment="1">
      <alignment horizontal="left" vertical="center"/>
    </xf>
    <xf numFmtId="0" fontId="49" fillId="4" borderId="23" xfId="48" applyFont="1" applyFill="1" applyBorder="1" applyAlignment="1">
      <alignment horizontal="left" vertical="center"/>
    </xf>
    <xf numFmtId="0" fontId="49" fillId="4" borderId="15" xfId="0" applyFont="1" applyFill="1" applyBorder="1" applyAlignment="1">
      <alignment vertical="center"/>
    </xf>
    <xf numFmtId="0" fontId="49" fillId="4" borderId="19" xfId="0" applyFont="1" applyFill="1" applyBorder="1" applyAlignment="1">
      <alignment vertical="center"/>
    </xf>
    <xf numFmtId="0" fontId="49" fillId="4" borderId="19" xfId="48" applyFont="1" applyFill="1" applyBorder="1" applyAlignment="1">
      <alignment horizontal="left" vertical="center"/>
    </xf>
    <xf numFmtId="0" fontId="49" fillId="4" borderId="27" xfId="48" applyFont="1" applyFill="1" applyBorder="1" applyAlignment="1">
      <alignment horizontal="left" vertical="center"/>
    </xf>
    <xf numFmtId="0" fontId="33" fillId="4" borderId="12" xfId="0" applyFont="1" applyFill="1" applyBorder="1"/>
    <xf numFmtId="0" fontId="54" fillId="4" borderId="16" xfId="0" applyFont="1" applyFill="1" applyBorder="1" applyAlignment="1">
      <alignment vertical="center"/>
    </xf>
    <xf numFmtId="0" fontId="47" fillId="4" borderId="13" xfId="20" applyFont="1" applyFill="1" applyBorder="1" applyAlignment="1">
      <alignment vertical="center"/>
    </xf>
    <xf numFmtId="0" fontId="57" fillId="4" borderId="32" xfId="2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48" applyFont="1" applyFill="1" applyBorder="1" applyAlignment="1">
      <alignment horizontal="left" vertical="center"/>
    </xf>
    <xf numFmtId="0" fontId="33" fillId="4" borderId="22" xfId="0" applyFont="1" applyFill="1" applyBorder="1" applyAlignment="1">
      <alignment horizontal="left" vertical="center"/>
    </xf>
    <xf numFmtId="0" fontId="5" fillId="4" borderId="22" xfId="49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vertical="center"/>
    </xf>
    <xf numFmtId="0" fontId="33" fillId="4" borderId="14" xfId="49" applyFont="1" applyFill="1" applyBorder="1" applyAlignment="1">
      <alignment horizontal="left" vertical="center"/>
    </xf>
    <xf numFmtId="43" fontId="6" fillId="4" borderId="15" xfId="16" applyFont="1" applyFill="1" applyBorder="1" applyAlignment="1">
      <alignment horizontal="center" vertical="center"/>
    </xf>
    <xf numFmtId="43" fontId="6" fillId="4" borderId="16" xfId="16" applyFont="1" applyFill="1" applyBorder="1" applyAlignment="1">
      <alignment horizontal="center" vertical="center"/>
    </xf>
    <xf numFmtId="0" fontId="50" fillId="4" borderId="10" xfId="0" applyFont="1" applyFill="1" applyBorder="1" applyAlignment="1">
      <alignment horizontal="center" vertical="center"/>
    </xf>
    <xf numFmtId="0" fontId="56" fillId="4" borderId="13" xfId="26" applyFont="1" applyFill="1" applyBorder="1" applyAlignment="1">
      <alignment horizontal="center" vertical="center"/>
    </xf>
    <xf numFmtId="49" fontId="33" fillId="4" borderId="13" xfId="5" applyNumberFormat="1" applyFont="1" applyFill="1" applyBorder="1" applyAlignment="1">
      <alignment vertical="center"/>
    </xf>
    <xf numFmtId="0" fontId="33" fillId="4" borderId="14" xfId="49" applyFont="1" applyFill="1" applyBorder="1" applyAlignment="1">
      <alignment vertical="center"/>
    </xf>
    <xf numFmtId="0" fontId="48" fillId="4" borderId="15" xfId="49" applyFont="1" applyFill="1" applyBorder="1" applyAlignment="1">
      <alignment vertical="center"/>
    </xf>
    <xf numFmtId="0" fontId="48" fillId="4" borderId="16" xfId="49" applyFont="1" applyFill="1" applyBorder="1" applyAlignment="1">
      <alignment vertical="center"/>
    </xf>
    <xf numFmtId="49" fontId="47" fillId="4" borderId="13" xfId="5" applyNumberFormat="1" applyFont="1" applyFill="1" applyBorder="1" applyAlignment="1">
      <alignment vertical="center"/>
    </xf>
    <xf numFmtId="0" fontId="48" fillId="4" borderId="13" xfId="40" applyFont="1" applyFill="1" applyBorder="1" applyAlignment="1">
      <alignment horizontal="center" vertical="center"/>
    </xf>
    <xf numFmtId="0" fontId="47" fillId="4" borderId="13" xfId="40" applyFont="1" applyFill="1" applyBorder="1" applyAlignment="1">
      <alignment vertical="center"/>
    </xf>
    <xf numFmtId="0" fontId="47" fillId="4" borderId="20" xfId="40" applyFont="1" applyFill="1" applyBorder="1" applyAlignment="1">
      <alignment vertical="center"/>
    </xf>
    <xf numFmtId="0" fontId="6" fillId="4" borderId="21" xfId="48" applyFont="1" applyFill="1" applyBorder="1" applyAlignment="1">
      <alignment vertical="center"/>
    </xf>
    <xf numFmtId="0" fontId="6" fillId="4" borderId="22" xfId="48" applyFont="1" applyFill="1" applyBorder="1" applyAlignment="1">
      <alignment vertical="center"/>
    </xf>
    <xf numFmtId="0" fontId="6" fillId="4" borderId="23" xfId="48" applyFont="1" applyFill="1" applyBorder="1" applyAlignment="1">
      <alignment vertical="center"/>
    </xf>
    <xf numFmtId="0" fontId="47" fillId="4" borderId="17" xfId="40" applyFont="1" applyFill="1" applyBorder="1" applyAlignment="1">
      <alignment vertical="center"/>
    </xf>
    <xf numFmtId="0" fontId="6" fillId="4" borderId="19" xfId="48" applyFont="1" applyFill="1" applyBorder="1" applyAlignment="1">
      <alignment vertical="center"/>
    </xf>
    <xf numFmtId="0" fontId="6" fillId="4" borderId="27" xfId="48" applyFont="1" applyFill="1" applyBorder="1" applyAlignment="1">
      <alignment vertical="center"/>
    </xf>
    <xf numFmtId="49" fontId="33" fillId="4" borderId="12" xfId="5" applyNumberFormat="1" applyFont="1" applyFill="1" applyBorder="1" applyAlignment="1">
      <alignment vertical="center"/>
    </xf>
    <xf numFmtId="0" fontId="9" fillId="4" borderId="10" xfId="0" applyFont="1" applyFill="1" applyBorder="1"/>
    <xf numFmtId="0" fontId="47" fillId="4" borderId="20" xfId="46" applyFont="1" applyFill="1" applyBorder="1" applyAlignment="1">
      <alignment horizontal="center" vertical="center"/>
    </xf>
    <xf numFmtId="0" fontId="48" fillId="4" borderId="15" xfId="48" applyFont="1" applyFill="1" applyBorder="1" applyAlignment="1">
      <alignment vertical="center"/>
    </xf>
    <xf numFmtId="0" fontId="48" fillId="4" borderId="16" xfId="48" applyFont="1" applyFill="1" applyBorder="1" applyAlignment="1">
      <alignment vertical="center"/>
    </xf>
    <xf numFmtId="49" fontId="33" fillId="4" borderId="20" xfId="5" applyNumberFormat="1" applyFont="1" applyFill="1" applyBorder="1" applyAlignment="1">
      <alignment vertical="center"/>
    </xf>
    <xf numFmtId="49" fontId="47" fillId="4" borderId="20" xfId="5" applyNumberFormat="1" applyFont="1" applyFill="1" applyBorder="1" applyAlignment="1">
      <alignment vertical="center"/>
    </xf>
    <xf numFmtId="0" fontId="48" fillId="4" borderId="22" xfId="48" applyFont="1" applyFill="1" applyBorder="1" applyAlignment="1">
      <alignment vertical="center"/>
    </xf>
    <xf numFmtId="0" fontId="48" fillId="4" borderId="23" xfId="48" applyFont="1" applyFill="1" applyBorder="1" applyAlignment="1">
      <alignment vertical="center"/>
    </xf>
    <xf numFmtId="0" fontId="49" fillId="4" borderId="15" xfId="48" applyFont="1" applyFill="1" applyBorder="1" applyAlignment="1">
      <alignment vertical="center"/>
    </xf>
    <xf numFmtId="0" fontId="48" fillId="4" borderId="18" xfId="27" applyFont="1" applyFill="1" applyBorder="1" applyAlignment="1">
      <alignment horizontal="center" vertical="center"/>
    </xf>
    <xf numFmtId="0" fontId="48" fillId="4" borderId="19" xfId="27" applyFont="1" applyFill="1" applyBorder="1" applyAlignment="1">
      <alignment horizontal="center" vertical="center"/>
    </xf>
    <xf numFmtId="43" fontId="48" fillId="4" borderId="27" xfId="16" applyFont="1" applyFill="1" applyBorder="1" applyAlignment="1">
      <alignment horizontal="right" vertical="center"/>
    </xf>
    <xf numFmtId="0" fontId="6" fillId="4" borderId="15" xfId="49" quotePrefix="1" applyFont="1" applyFill="1" applyBorder="1" applyAlignment="1">
      <alignment horizontal="center" vertical="center"/>
    </xf>
    <xf numFmtId="0" fontId="6" fillId="4" borderId="15" xfId="49" applyFont="1" applyFill="1" applyBorder="1" applyAlignment="1">
      <alignment horizontal="center" vertical="center"/>
    </xf>
    <xf numFmtId="0" fontId="48" fillId="4" borderId="21" xfId="49" applyFont="1" applyFill="1" applyBorder="1" applyAlignment="1">
      <alignment horizontal="center" vertical="center"/>
    </xf>
    <xf numFmtId="0" fontId="48" fillId="4" borderId="22" xfId="49" applyFont="1" applyFill="1" applyBorder="1" applyAlignment="1">
      <alignment horizontal="center" vertical="center"/>
    </xf>
    <xf numFmtId="43" fontId="48" fillId="4" borderId="23" xfId="16" applyFont="1" applyFill="1" applyBorder="1" applyAlignment="1">
      <alignment horizontal="right" vertical="center"/>
    </xf>
    <xf numFmtId="0" fontId="49" fillId="4" borderId="14" xfId="19" applyFont="1" applyFill="1" applyBorder="1" applyAlignment="1">
      <alignment vertical="center"/>
    </xf>
    <xf numFmtId="0" fontId="49" fillId="4" borderId="16" xfId="48" applyFont="1" applyFill="1" applyBorder="1" applyAlignment="1">
      <alignment vertical="center"/>
    </xf>
    <xf numFmtId="0" fontId="47" fillId="4" borderId="32" xfId="40" applyFont="1" applyFill="1" applyBorder="1" applyAlignment="1">
      <alignment vertical="center"/>
    </xf>
    <xf numFmtId="0" fontId="6" fillId="4" borderId="29" xfId="19" applyFont="1" applyFill="1" applyBorder="1" applyAlignment="1">
      <alignment vertical="center"/>
    </xf>
    <xf numFmtId="0" fontId="6" fillId="4" borderId="30" xfId="48" applyFont="1" applyFill="1" applyBorder="1" applyAlignment="1">
      <alignment vertical="center"/>
    </xf>
    <xf numFmtId="0" fontId="6" fillId="4" borderId="31" xfId="48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54" fillId="5" borderId="13" xfId="0" applyFont="1" applyFill="1" applyBorder="1" applyAlignment="1">
      <alignment horizontal="left" vertical="center"/>
    </xf>
    <xf numFmtId="49" fontId="33" fillId="0" borderId="15" xfId="0" applyNumberFormat="1" applyFont="1" applyFill="1" applyBorder="1" applyAlignment="1">
      <alignment vertical="center"/>
    </xf>
    <xf numFmtId="0" fontId="47" fillId="0" borderId="13" xfId="48" applyFont="1" applyFill="1" applyBorder="1" applyAlignment="1">
      <alignment horizontal="center" vertical="center"/>
    </xf>
    <xf numFmtId="0" fontId="62" fillId="5" borderId="13" xfId="0" applyFont="1" applyFill="1" applyBorder="1" applyAlignment="1">
      <alignment horizontal="center" vertical="center"/>
    </xf>
    <xf numFmtId="0" fontId="62" fillId="5" borderId="32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horizontal="left" vertical="center"/>
    </xf>
    <xf numFmtId="0" fontId="63" fillId="0" borderId="14" xfId="0" applyFont="1" applyFill="1" applyBorder="1" applyAlignment="1">
      <alignment horizontal="left" vertical="center"/>
    </xf>
    <xf numFmtId="0" fontId="63" fillId="0" borderId="15" xfId="0" applyFont="1" applyFill="1" applyBorder="1" applyAlignment="1">
      <alignment horizontal="left" vertical="center"/>
    </xf>
    <xf numFmtId="0" fontId="63" fillId="0" borderId="16" xfId="0" applyFont="1" applyFill="1" applyBorder="1" applyAlignment="1">
      <alignment horizontal="left" vertical="center"/>
    </xf>
    <xf numFmtId="0" fontId="48" fillId="4" borderId="14" xfId="49" applyFont="1" applyFill="1" applyBorder="1" applyAlignment="1">
      <alignment horizontal="center" vertical="center"/>
    </xf>
    <xf numFmtId="0" fontId="48" fillId="4" borderId="15" xfId="49" applyFont="1" applyFill="1" applyBorder="1" applyAlignment="1">
      <alignment horizontal="center" vertical="center"/>
    </xf>
    <xf numFmtId="43" fontId="48" fillId="4" borderId="16" xfId="16" applyFont="1" applyFill="1" applyBorder="1" applyAlignment="1">
      <alignment horizontal="right" vertical="center"/>
    </xf>
    <xf numFmtId="0" fontId="33" fillId="0" borderId="13" xfId="0" applyFont="1" applyFill="1" applyBorder="1" applyAlignment="1">
      <alignment horizontal="left" vertical="center"/>
    </xf>
    <xf numFmtId="0" fontId="9" fillId="0" borderId="13" xfId="0" applyFont="1" applyBorder="1"/>
    <xf numFmtId="0" fontId="49" fillId="0" borderId="13" xfId="0" applyFont="1" applyBorder="1"/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7" xfId="0" applyFont="1" applyBorder="1"/>
    <xf numFmtId="0" fontId="9" fillId="0" borderId="0" xfId="0" applyFont="1" applyAlignment="1">
      <alignment horizontal="center"/>
    </xf>
    <xf numFmtId="0" fontId="6" fillId="4" borderId="17" xfId="26" applyFont="1" applyFill="1" applyBorder="1" applyAlignment="1">
      <alignment vertical="center"/>
    </xf>
    <xf numFmtId="16" fontId="11" fillId="4" borderId="12" xfId="45" applyNumberFormat="1" applyFont="1" applyFill="1" applyBorder="1" applyAlignment="1">
      <alignment horizontal="center" vertical="center"/>
    </xf>
    <xf numFmtId="4" fontId="15" fillId="4" borderId="24" xfId="16" applyNumberFormat="1" applyFont="1" applyFill="1" applyBorder="1" applyAlignment="1">
      <alignment horizontal="right" vertical="center"/>
    </xf>
    <xf numFmtId="0" fontId="57" fillId="4" borderId="32" xfId="0" applyNumberFormat="1" applyFont="1" applyFill="1" applyBorder="1"/>
    <xf numFmtId="0" fontId="49" fillId="4" borderId="30" xfId="0" applyFont="1" applyFill="1" applyBorder="1" applyAlignment="1">
      <alignment horizontal="left" vertical="center"/>
    </xf>
    <xf numFmtId="0" fontId="49" fillId="4" borderId="31" xfId="0" applyFont="1" applyFill="1" applyBorder="1" applyAlignment="1">
      <alignment horizontal="left" vertical="center"/>
    </xf>
    <xf numFmtId="0" fontId="6" fillId="4" borderId="29" xfId="48" applyFont="1" applyFill="1" applyBorder="1" applyAlignment="1">
      <alignment vertical="center"/>
    </xf>
    <xf numFmtId="0" fontId="49" fillId="4" borderId="30" xfId="48" applyFont="1" applyFill="1" applyBorder="1" applyAlignment="1">
      <alignment vertical="center"/>
    </xf>
    <xf numFmtId="0" fontId="11" fillId="4" borderId="17" xfId="46" quotePrefix="1" applyFont="1" applyFill="1" applyBorder="1" applyAlignment="1">
      <alignment vertical="center"/>
    </xf>
    <xf numFmtId="4" fontId="14" fillId="4" borderId="12" xfId="16" quotePrefix="1" applyNumberFormat="1" applyFont="1" applyFill="1" applyBorder="1" applyAlignment="1">
      <alignment horizontal="center" vertical="center"/>
    </xf>
    <xf numFmtId="0" fontId="11" fillId="4" borderId="32" xfId="27" applyFont="1" applyFill="1" applyBorder="1" applyAlignment="1">
      <alignment horizontal="center" vertical="center"/>
    </xf>
    <xf numFmtId="0" fontId="6" fillId="4" borderId="18" xfId="19" applyFont="1" applyFill="1" applyBorder="1" applyAlignment="1">
      <alignment vertical="center"/>
    </xf>
    <xf numFmtId="0" fontId="9" fillId="0" borderId="5" xfId="0" applyFont="1" applyBorder="1"/>
    <xf numFmtId="0" fontId="33" fillId="0" borderId="12" xfId="49" applyFont="1" applyFill="1" applyBorder="1" applyAlignment="1">
      <alignment horizontal="left" vertical="center"/>
    </xf>
    <xf numFmtId="0" fontId="33" fillId="0" borderId="13" xfId="49" applyFont="1" applyFill="1" applyBorder="1" applyAlignment="1">
      <alignment vertical="center"/>
    </xf>
    <xf numFmtId="0" fontId="57" fillId="0" borderId="13" xfId="49" applyFont="1" applyFill="1" applyBorder="1" applyAlignment="1">
      <alignment vertical="center"/>
    </xf>
    <xf numFmtId="0" fontId="48" fillId="0" borderId="13" xfId="49" applyFont="1" applyFill="1" applyBorder="1" applyAlignment="1">
      <alignment vertical="center"/>
    </xf>
    <xf numFmtId="0" fontId="48" fillId="0" borderId="14" xfId="48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4" borderId="13" xfId="44" applyFont="1" applyFill="1" applyBorder="1" applyAlignment="1">
      <alignment vertical="center"/>
    </xf>
    <xf numFmtId="0" fontId="5" fillId="4" borderId="15" xfId="44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Border="1"/>
    <xf numFmtId="0" fontId="6" fillId="0" borderId="19" xfId="0" applyFont="1" applyBorder="1"/>
    <xf numFmtId="0" fontId="6" fillId="0" borderId="27" xfId="0" applyFont="1" applyBorder="1"/>
    <xf numFmtId="0" fontId="9" fillId="0" borderId="14" xfId="0" applyFont="1" applyBorder="1" applyAlignment="1">
      <alignment vertical="center"/>
    </xf>
    <xf numFmtId="0" fontId="49" fillId="0" borderId="14" xfId="0" applyFont="1" applyBorder="1"/>
    <xf numFmtId="0" fontId="49" fillId="0" borderId="15" xfId="0" applyFont="1" applyBorder="1"/>
    <xf numFmtId="0" fontId="49" fillId="0" borderId="16" xfId="0" applyFont="1" applyBorder="1"/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49" fontId="11" fillId="0" borderId="17" xfId="0" applyNumberFormat="1" applyFont="1" applyFill="1" applyBorder="1" applyAlignment="1">
      <alignment vertical="center"/>
    </xf>
    <xf numFmtId="49" fontId="18" fillId="0" borderId="17" xfId="0" applyNumberFormat="1" applyFont="1" applyFill="1" applyBorder="1" applyAlignment="1">
      <alignment vertical="center"/>
    </xf>
    <xf numFmtId="49" fontId="33" fillId="0" borderId="12" xfId="5" applyNumberFormat="1" applyFont="1" applyFill="1" applyBorder="1" applyAlignment="1">
      <alignment vertical="center"/>
    </xf>
    <xf numFmtId="49" fontId="6" fillId="0" borderId="13" xfId="5" applyNumberFormat="1" applyFont="1" applyFill="1" applyBorder="1" applyAlignment="1">
      <alignment vertical="center"/>
    </xf>
    <xf numFmtId="49" fontId="58" fillId="0" borderId="13" xfId="5" applyNumberFormat="1" applyFont="1" applyFill="1" applyBorder="1" applyAlignment="1">
      <alignment horizontal="center" vertical="center"/>
    </xf>
    <xf numFmtId="49" fontId="6" fillId="0" borderId="32" xfId="5" applyNumberFormat="1" applyFont="1" applyFill="1" applyBorder="1" applyAlignment="1">
      <alignment vertical="center"/>
    </xf>
    <xf numFmtId="0" fontId="6" fillId="0" borderId="29" xfId="48" applyFont="1" applyFill="1" applyBorder="1" applyAlignment="1">
      <alignment vertical="center"/>
    </xf>
    <xf numFmtId="0" fontId="6" fillId="0" borderId="30" xfId="49" applyFont="1" applyFill="1" applyBorder="1" applyAlignment="1">
      <alignment horizontal="center" vertical="center"/>
    </xf>
    <xf numFmtId="0" fontId="6" fillId="0" borderId="30" xfId="46" applyFont="1" applyFill="1" applyBorder="1" applyAlignment="1">
      <alignment horizontal="left" vertical="center"/>
    </xf>
    <xf numFmtId="49" fontId="6" fillId="0" borderId="17" xfId="5" applyNumberFormat="1" applyFont="1" applyFill="1" applyBorder="1" applyAlignment="1">
      <alignment vertical="center"/>
    </xf>
    <xf numFmtId="0" fontId="6" fillId="0" borderId="19" xfId="49" applyFont="1" applyFill="1" applyBorder="1" applyAlignment="1">
      <alignment horizontal="center" vertical="center"/>
    </xf>
    <xf numFmtId="0" fontId="6" fillId="0" borderId="19" xfId="46" applyFont="1" applyFill="1" applyBorder="1" applyAlignment="1">
      <alignment horizontal="left" vertical="center"/>
    </xf>
    <xf numFmtId="0" fontId="33" fillId="0" borderId="24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49" fontId="6" fillId="0" borderId="20" xfId="5" applyNumberFormat="1" applyFont="1" applyFill="1" applyBorder="1" applyAlignment="1">
      <alignment vertical="center"/>
    </xf>
    <xf numFmtId="0" fontId="33" fillId="0" borderId="21" xfId="48" applyFont="1" applyFill="1" applyBorder="1" applyAlignment="1">
      <alignment vertical="center"/>
    </xf>
    <xf numFmtId="0" fontId="47" fillId="0" borderId="22" xfId="48" applyFont="1" applyFill="1" applyBorder="1" applyAlignment="1">
      <alignment vertical="center"/>
    </xf>
    <xf numFmtId="0" fontId="47" fillId="0" borderId="23" xfId="48" applyFont="1" applyFill="1" applyBorder="1" applyAlignment="1">
      <alignment vertical="center"/>
    </xf>
    <xf numFmtId="0" fontId="6" fillId="0" borderId="10" xfId="48" applyFont="1" applyFill="1" applyBorder="1" applyAlignment="1">
      <alignment vertical="center"/>
    </xf>
    <xf numFmtId="43" fontId="50" fillId="0" borderId="0" xfId="16" applyFont="1" applyFill="1" applyBorder="1" applyAlignment="1">
      <alignment vertical="center"/>
    </xf>
    <xf numFmtId="43" fontId="50" fillId="0" borderId="11" xfId="16" applyFont="1" applyFill="1" applyBorder="1" applyAlignment="1">
      <alignment vertical="center"/>
    </xf>
    <xf numFmtId="43" fontId="50" fillId="0" borderId="30" xfId="16" applyFont="1" applyFill="1" applyBorder="1" applyAlignment="1">
      <alignment vertical="center"/>
    </xf>
    <xf numFmtId="43" fontId="50" fillId="0" borderId="31" xfId="16" applyFont="1" applyFill="1" applyBorder="1" applyAlignment="1">
      <alignment vertical="center"/>
    </xf>
    <xf numFmtId="43" fontId="50" fillId="0" borderId="19" xfId="16" applyFont="1" applyFill="1" applyBorder="1" applyAlignment="1">
      <alignment vertical="center"/>
    </xf>
    <xf numFmtId="43" fontId="50" fillId="0" borderId="27" xfId="16" applyFont="1" applyFill="1" applyBorder="1" applyAlignment="1">
      <alignment vertical="center"/>
    </xf>
    <xf numFmtId="0" fontId="33" fillId="0" borderId="12" xfId="27" applyFont="1" applyFill="1" applyBorder="1" applyAlignment="1">
      <alignment vertical="center"/>
    </xf>
    <xf numFmtId="0" fontId="55" fillId="0" borderId="13" xfId="40" applyFont="1" applyFill="1" applyBorder="1" applyAlignment="1">
      <alignment horizontal="left" vertical="center"/>
    </xf>
    <xf numFmtId="0" fontId="6" fillId="0" borderId="13" xfId="51" applyFont="1" applyFill="1" applyBorder="1" applyAlignment="1">
      <alignment horizontal="center" vertical="center"/>
    </xf>
    <xf numFmtId="0" fontId="6" fillId="0" borderId="13" xfId="51" applyFont="1" applyFill="1" applyBorder="1" applyAlignment="1">
      <alignment horizontal="left" vertical="center"/>
    </xf>
    <xf numFmtId="0" fontId="33" fillId="5" borderId="14" xfId="51" applyFont="1" applyFill="1" applyBorder="1" applyAlignment="1">
      <alignment horizontal="left" vertical="center"/>
    </xf>
    <xf numFmtId="0" fontId="47" fillId="5" borderId="15" xfId="51" applyFont="1" applyFill="1" applyBorder="1" applyAlignment="1">
      <alignment horizontal="left" vertical="center"/>
    </xf>
    <xf numFmtId="0" fontId="47" fillId="5" borderId="16" xfId="51" applyFont="1" applyFill="1" applyBorder="1" applyAlignment="1">
      <alignment horizontal="left" vertical="center"/>
    </xf>
    <xf numFmtId="0" fontId="6" fillId="0" borderId="17" xfId="51" applyFont="1" applyFill="1" applyBorder="1" applyAlignment="1">
      <alignment horizontal="left" vertical="center"/>
    </xf>
    <xf numFmtId="0" fontId="6" fillId="0" borderId="18" xfId="51" applyFont="1" applyFill="1" applyBorder="1" applyAlignment="1">
      <alignment horizontal="left" vertical="center"/>
    </xf>
    <xf numFmtId="0" fontId="6" fillId="0" borderId="27" xfId="51" applyFont="1" applyFill="1" applyBorder="1" applyAlignment="1">
      <alignment horizontal="left" vertical="center"/>
    </xf>
    <xf numFmtId="0" fontId="33" fillId="0" borderId="20" xfId="27" applyFont="1" applyFill="1" applyBorder="1" applyAlignment="1">
      <alignment vertical="center"/>
    </xf>
    <xf numFmtId="3" fontId="49" fillId="5" borderId="15" xfId="27" applyNumberFormat="1" applyFont="1" applyFill="1" applyBorder="1" applyAlignment="1">
      <alignment horizontal="center" vertical="center"/>
    </xf>
    <xf numFmtId="0" fontId="6" fillId="0" borderId="20" xfId="51" applyFont="1" applyFill="1" applyBorder="1" applyAlignment="1">
      <alignment horizontal="left" vertical="center"/>
    </xf>
    <xf numFmtId="0" fontId="33" fillId="0" borderId="13" xfId="27" applyFont="1" applyFill="1" applyBorder="1" applyAlignment="1">
      <alignment vertical="center"/>
    </xf>
    <xf numFmtId="0" fontId="47" fillId="0" borderId="13" xfId="51" applyFont="1" applyFill="1" applyBorder="1" applyAlignment="1">
      <alignment vertical="center"/>
    </xf>
    <xf numFmtId="0" fontId="56" fillId="0" borderId="13" xfId="40" applyFont="1" applyFill="1" applyBorder="1" applyAlignment="1">
      <alignment horizontal="center" vertical="center"/>
    </xf>
    <xf numFmtId="0" fontId="6" fillId="0" borderId="13" xfId="40" applyFont="1" applyFill="1" applyBorder="1" applyAlignment="1">
      <alignment vertical="center"/>
    </xf>
    <xf numFmtId="0" fontId="48" fillId="0" borderId="14" xfId="51" applyFont="1" applyFill="1" applyBorder="1" applyAlignment="1">
      <alignment horizontal="left" vertical="center"/>
    </xf>
    <xf numFmtId="0" fontId="48" fillId="0" borderId="15" xfId="51" applyFont="1" applyFill="1" applyBorder="1" applyAlignment="1">
      <alignment horizontal="left" vertical="center"/>
    </xf>
    <xf numFmtId="0" fontId="48" fillId="0" borderId="16" xfId="51" applyFont="1" applyFill="1" applyBorder="1" applyAlignment="1">
      <alignment horizontal="left" vertical="center"/>
    </xf>
    <xf numFmtId="0" fontId="50" fillId="0" borderId="15" xfId="51" applyFont="1" applyFill="1" applyBorder="1" applyAlignment="1">
      <alignment horizontal="left" vertical="center"/>
    </xf>
    <xf numFmtId="0" fontId="50" fillId="0" borderId="16" xfId="51" applyFont="1" applyFill="1" applyBorder="1" applyAlignment="1">
      <alignment horizontal="left" vertical="center"/>
    </xf>
    <xf numFmtId="0" fontId="56" fillId="0" borderId="1" xfId="40" applyFont="1" applyFill="1" applyBorder="1" applyAlignment="1">
      <alignment horizontal="center" vertical="center"/>
    </xf>
    <xf numFmtId="0" fontId="51" fillId="5" borderId="7" xfId="51" applyFont="1" applyFill="1" applyBorder="1" applyAlignment="1">
      <alignment horizontal="left" vertical="center"/>
    </xf>
    <xf numFmtId="3" fontId="6" fillId="5" borderId="8" xfId="27" applyNumberFormat="1" applyFont="1" applyFill="1" applyBorder="1" applyAlignment="1">
      <alignment horizontal="center" vertical="center"/>
    </xf>
    <xf numFmtId="0" fontId="6" fillId="0" borderId="9" xfId="51" applyFont="1" applyFill="1" applyBorder="1" applyAlignment="1">
      <alignment horizontal="left" vertical="center"/>
    </xf>
    <xf numFmtId="0" fontId="6" fillId="0" borderId="13" xfId="32" applyFont="1" applyFill="1" applyBorder="1" applyAlignment="1">
      <alignment vertical="center"/>
    </xf>
    <xf numFmtId="0" fontId="47" fillId="0" borderId="13" xfId="27" applyFont="1" applyFill="1" applyBorder="1" applyAlignment="1">
      <alignment vertical="center"/>
    </xf>
    <xf numFmtId="43" fontId="50" fillId="0" borderId="14" xfId="16" applyFont="1" applyFill="1" applyBorder="1" applyAlignment="1">
      <alignment vertical="center"/>
    </xf>
    <xf numFmtId="0" fontId="6" fillId="0" borderId="13" xfId="4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56" fillId="0" borderId="13" xfId="40" applyFont="1" applyFill="1" applyBorder="1" applyAlignment="1">
      <alignment vertical="center"/>
    </xf>
    <xf numFmtId="0" fontId="51" fillId="5" borderId="29" xfId="51" applyFont="1" applyFill="1" applyBorder="1" applyAlignment="1">
      <alignment horizontal="left" vertical="center"/>
    </xf>
    <xf numFmtId="3" fontId="6" fillId="5" borderId="30" xfId="27" applyNumberFormat="1" applyFont="1" applyFill="1" applyBorder="1" applyAlignment="1">
      <alignment horizontal="center" vertical="center"/>
    </xf>
    <xf numFmtId="0" fontId="6" fillId="5" borderId="31" xfId="51" applyFont="1" applyFill="1" applyBorder="1" applyAlignment="1">
      <alignment horizontal="left" vertical="center"/>
    </xf>
    <xf numFmtId="0" fontId="56" fillId="0" borderId="17" xfId="40" applyFont="1" applyFill="1" applyBorder="1" applyAlignment="1">
      <alignment vertical="center"/>
    </xf>
    <xf numFmtId="0" fontId="51" fillId="5" borderId="18" xfId="51" applyFont="1" applyFill="1" applyBorder="1" applyAlignment="1">
      <alignment horizontal="left" vertical="center"/>
    </xf>
    <xf numFmtId="0" fontId="51" fillId="5" borderId="19" xfId="51" applyFont="1" applyFill="1" applyBorder="1" applyAlignment="1">
      <alignment horizontal="left" vertical="center"/>
    </xf>
    <xf numFmtId="0" fontId="51" fillId="5" borderId="27" xfId="51" applyFont="1" applyFill="1" applyBorder="1" applyAlignment="1">
      <alignment horizontal="left" vertical="center"/>
    </xf>
    <xf numFmtId="0" fontId="29" fillId="4" borderId="13" xfId="27" applyFont="1" applyFill="1" applyBorder="1" applyAlignment="1">
      <alignment horizontal="center" vertical="center"/>
    </xf>
    <xf numFmtId="0" fontId="33" fillId="5" borderId="14" xfId="27" applyFont="1" applyFill="1" applyBorder="1" applyAlignment="1">
      <alignment horizontal="left" vertical="center"/>
    </xf>
    <xf numFmtId="0" fontId="33" fillId="5" borderId="15" xfId="27" applyFont="1" applyFill="1" applyBorder="1" applyAlignment="1">
      <alignment horizontal="left" vertical="center"/>
    </xf>
    <xf numFmtId="0" fontId="33" fillId="5" borderId="16" xfId="27" applyFont="1" applyFill="1" applyBorder="1" applyAlignment="1">
      <alignment horizontal="left" vertical="center"/>
    </xf>
    <xf numFmtId="3" fontId="51" fillId="0" borderId="15" xfId="51" applyNumberFormat="1" applyFont="1" applyFill="1" applyBorder="1" applyAlignment="1">
      <alignment horizontal="center" vertical="center"/>
    </xf>
    <xf numFmtId="0" fontId="33" fillId="0" borderId="13" xfId="51" applyFont="1" applyFill="1" applyBorder="1" applyAlignment="1">
      <alignment vertical="center"/>
    </xf>
    <xf numFmtId="0" fontId="59" fillId="0" borderId="13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center" vertical="center"/>
    </xf>
    <xf numFmtId="0" fontId="51" fillId="0" borderId="15" xfId="51" applyFont="1" applyFill="1" applyBorder="1" applyAlignment="1">
      <alignment horizontal="left" vertical="center"/>
    </xf>
    <xf numFmtId="0" fontId="51" fillId="0" borderId="16" xfId="51" applyFont="1" applyFill="1" applyBorder="1" applyAlignment="1">
      <alignment horizontal="left" vertical="center"/>
    </xf>
    <xf numFmtId="0" fontId="59" fillId="0" borderId="18" xfId="0" applyFont="1" applyFill="1" applyBorder="1" applyAlignment="1">
      <alignment vertical="center"/>
    </xf>
    <xf numFmtId="0" fontId="51" fillId="0" borderId="18" xfId="51" applyFont="1" applyFill="1" applyBorder="1" applyAlignment="1">
      <alignment horizontal="left" vertical="center"/>
    </xf>
    <xf numFmtId="0" fontId="51" fillId="0" borderId="19" xfId="51" applyFont="1" applyFill="1" applyBorder="1" applyAlignment="1">
      <alignment horizontal="left" vertical="center"/>
    </xf>
    <xf numFmtId="0" fontId="51" fillId="0" borderId="27" xfId="51" applyFont="1" applyFill="1" applyBorder="1" applyAlignment="1">
      <alignment horizontal="left" vertical="center"/>
    </xf>
    <xf numFmtId="0" fontId="6" fillId="0" borderId="15" xfId="51" applyFont="1" applyFill="1" applyBorder="1" applyAlignment="1">
      <alignment horizontal="left" vertical="center"/>
    </xf>
    <xf numFmtId="49" fontId="59" fillId="0" borderId="13" xfId="0" applyNumberFormat="1" applyFont="1" applyFill="1" applyBorder="1" applyAlignment="1">
      <alignment vertical="center"/>
    </xf>
    <xf numFmtId="0" fontId="50" fillId="0" borderId="13" xfId="0" applyFont="1" applyFill="1" applyBorder="1" applyAlignment="1">
      <alignment vertical="center"/>
    </xf>
    <xf numFmtId="0" fontId="6" fillId="0" borderId="13" xfId="45" applyFont="1" applyFill="1" applyBorder="1" applyAlignment="1">
      <alignment horizontal="center" vertical="center"/>
    </xf>
    <xf numFmtId="0" fontId="6" fillId="0" borderId="17" xfId="45" applyFont="1" applyFill="1" applyBorder="1" applyAlignment="1">
      <alignment horizontal="center" vertical="center"/>
    </xf>
    <xf numFmtId="0" fontId="33" fillId="0" borderId="12" xfId="45" applyFont="1" applyFill="1" applyBorder="1" applyAlignment="1">
      <alignment horizontal="left" vertical="center"/>
    </xf>
    <xf numFmtId="0" fontId="64" fillId="0" borderId="13" xfId="0" applyFont="1" applyFill="1" applyBorder="1" applyAlignment="1">
      <alignment vertical="center"/>
    </xf>
    <xf numFmtId="0" fontId="6" fillId="5" borderId="15" xfId="51" applyFont="1" applyFill="1" applyBorder="1" applyAlignment="1">
      <alignment horizontal="left" vertical="center"/>
    </xf>
    <xf numFmtId="0" fontId="33" fillId="0" borderId="13" xfId="45" applyFont="1" applyFill="1" applyBorder="1" applyAlignment="1">
      <alignment horizontal="left" vertical="center"/>
    </xf>
    <xf numFmtId="0" fontId="51" fillId="5" borderId="15" xfId="51" applyFont="1" applyFill="1" applyBorder="1" applyAlignment="1">
      <alignment horizontal="left" vertical="center"/>
    </xf>
    <xf numFmtId="0" fontId="51" fillId="5" borderId="16" xfId="51" applyFont="1" applyFill="1" applyBorder="1" applyAlignment="1">
      <alignment horizontal="left" vertical="center"/>
    </xf>
    <xf numFmtId="0" fontId="50" fillId="0" borderId="17" xfId="0" applyFont="1" applyFill="1" applyBorder="1" applyAlignment="1">
      <alignment vertical="center"/>
    </xf>
    <xf numFmtId="0" fontId="50" fillId="0" borderId="13" xfId="0" applyFont="1" applyBorder="1" applyAlignment="1">
      <alignment vertical="center"/>
    </xf>
    <xf numFmtId="0" fontId="48" fillId="5" borderId="14" xfId="51" applyFont="1" applyFill="1" applyBorder="1" applyAlignment="1">
      <alignment horizontal="left" vertical="center"/>
    </xf>
    <xf numFmtId="4" fontId="6" fillId="5" borderId="15" xfId="51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33" fillId="0" borderId="12" xfId="48" applyFont="1" applyFill="1" applyBorder="1" applyAlignment="1">
      <alignment horizontal="left" vertical="center"/>
    </xf>
    <xf numFmtId="0" fontId="33" fillId="0" borderId="13" xfId="48" applyFont="1" applyFill="1" applyBorder="1" applyAlignment="1">
      <alignment horizontal="left" vertical="center"/>
    </xf>
    <xf numFmtId="0" fontId="6" fillId="0" borderId="13" xfId="26" applyFont="1" applyFill="1" applyBorder="1" applyAlignment="1">
      <alignment vertical="center"/>
    </xf>
    <xf numFmtId="0" fontId="48" fillId="0" borderId="15" xfId="19" applyFont="1" applyFill="1" applyBorder="1" applyAlignment="1">
      <alignment vertical="center"/>
    </xf>
    <xf numFmtId="0" fontId="48" fillId="0" borderId="16" xfId="19" applyFont="1" applyFill="1" applyBorder="1" applyAlignment="1">
      <alignment vertical="center"/>
    </xf>
    <xf numFmtId="0" fontId="54" fillId="0" borderId="24" xfId="27" applyFont="1" applyFill="1" applyBorder="1" applyAlignment="1">
      <alignment horizontal="left" vertical="center"/>
    </xf>
    <xf numFmtId="0" fontId="54" fillId="0" borderId="25" xfId="27" applyFont="1" applyFill="1" applyBorder="1" applyAlignment="1">
      <alignment horizontal="left" vertical="center"/>
    </xf>
    <xf numFmtId="0" fontId="52" fillId="0" borderId="26" xfId="27" applyFont="1" applyFill="1" applyBorder="1" applyAlignment="1">
      <alignment horizontal="left" vertical="center"/>
    </xf>
    <xf numFmtId="0" fontId="54" fillId="0" borderId="14" xfId="27" applyFont="1" applyFill="1" applyBorder="1" applyAlignment="1">
      <alignment horizontal="left" vertical="center"/>
    </xf>
    <xf numFmtId="0" fontId="54" fillId="0" borderId="15" xfId="27" applyFont="1" applyFill="1" applyBorder="1" applyAlignment="1">
      <alignment horizontal="left" vertical="center"/>
    </xf>
    <xf numFmtId="0" fontId="52" fillId="0" borderId="16" xfId="27" applyFont="1" applyFill="1" applyBorder="1" applyAlignment="1">
      <alignment horizontal="left" vertical="center"/>
    </xf>
    <xf numFmtId="0" fontId="33" fillId="0" borderId="14" xfId="19" applyFont="1" applyFill="1" applyBorder="1" applyAlignment="1">
      <alignment horizontal="left" vertical="center"/>
    </xf>
    <xf numFmtId="0" fontId="33" fillId="0" borderId="14" xfId="19" applyFont="1" applyFill="1" applyBorder="1" applyAlignment="1">
      <alignment vertical="center"/>
    </xf>
    <xf numFmtId="49" fontId="33" fillId="5" borderId="20" xfId="5" applyNumberFormat="1" applyFont="1" applyFill="1" applyBorder="1" applyAlignment="1">
      <alignment vertical="center"/>
    </xf>
    <xf numFmtId="49" fontId="33" fillId="5" borderId="13" xfId="5" applyNumberFormat="1" applyFont="1" applyFill="1" applyBorder="1" applyAlignment="1">
      <alignment vertical="center"/>
    </xf>
    <xf numFmtId="0" fontId="5" fillId="0" borderId="13" xfId="26" applyFont="1" applyFill="1" applyBorder="1" applyAlignment="1">
      <alignment horizontal="center" vertical="center"/>
    </xf>
    <xf numFmtId="0" fontId="33" fillId="5" borderId="14" xfId="19" applyFont="1" applyFill="1" applyBorder="1" applyAlignment="1">
      <alignment horizontal="left" vertical="center"/>
    </xf>
    <xf numFmtId="0" fontId="33" fillId="5" borderId="15" xfId="19" applyFont="1" applyFill="1" applyBorder="1" applyAlignment="1">
      <alignment horizontal="left" vertical="center"/>
    </xf>
    <xf numFmtId="0" fontId="33" fillId="5" borderId="16" xfId="19" applyFont="1" applyFill="1" applyBorder="1" applyAlignment="1">
      <alignment horizontal="left" vertical="center"/>
    </xf>
    <xf numFmtId="0" fontId="48" fillId="5" borderId="14" xfId="19" applyFont="1" applyFill="1" applyBorder="1" applyAlignment="1">
      <alignment horizontal="center" vertical="center"/>
    </xf>
    <xf numFmtId="49" fontId="65" fillId="5" borderId="13" xfId="5" applyNumberFormat="1" applyFont="1" applyFill="1" applyBorder="1" applyAlignment="1">
      <alignment vertical="center"/>
    </xf>
    <xf numFmtId="0" fontId="54" fillId="0" borderId="12" xfId="0" applyFont="1" applyBorder="1" applyAlignment="1">
      <alignment vertical="center"/>
    </xf>
    <xf numFmtId="49" fontId="47" fillId="0" borderId="13" xfId="5" applyNumberFormat="1" applyFont="1" applyFill="1" applyBorder="1" applyAlignment="1">
      <alignment horizontal="center" vertical="center"/>
    </xf>
    <xf numFmtId="0" fontId="6" fillId="0" borderId="13" xfId="26" applyFont="1" applyFill="1" applyBorder="1" applyAlignment="1">
      <alignment horizontal="center" vertical="center"/>
    </xf>
    <xf numFmtId="0" fontId="6" fillId="0" borderId="20" xfId="26" applyFont="1" applyFill="1" applyBorder="1" applyAlignment="1">
      <alignment vertical="center"/>
    </xf>
    <xf numFmtId="0" fontId="6" fillId="0" borderId="21" xfId="19" applyFont="1" applyFill="1" applyBorder="1" applyAlignment="1">
      <alignment vertical="center"/>
    </xf>
    <xf numFmtId="0" fontId="6" fillId="0" borderId="22" xfId="19" applyFont="1" applyFill="1" applyBorder="1" applyAlignment="1">
      <alignment vertical="center"/>
    </xf>
    <xf numFmtId="0" fontId="6" fillId="0" borderId="23" xfId="19" applyFont="1" applyFill="1" applyBorder="1" applyAlignment="1">
      <alignment vertical="center"/>
    </xf>
    <xf numFmtId="0" fontId="11" fillId="0" borderId="20" xfId="21" applyFont="1" applyFill="1" applyBorder="1" applyAlignment="1">
      <alignment horizontal="center" vertical="center"/>
    </xf>
    <xf numFmtId="0" fontId="54" fillId="0" borderId="12" xfId="49" applyFont="1" applyFill="1" applyBorder="1" applyAlignment="1">
      <alignment horizontal="left" vertical="center"/>
    </xf>
    <xf numFmtId="0" fontId="6" fillId="0" borderId="13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center" vertical="center"/>
    </xf>
    <xf numFmtId="0" fontId="33" fillId="5" borderId="14" xfId="49" applyFont="1" applyFill="1" applyBorder="1" applyAlignment="1">
      <alignment vertical="center"/>
    </xf>
    <xf numFmtId="0" fontId="33" fillId="5" borderId="15" xfId="49" applyFont="1" applyFill="1" applyBorder="1" applyAlignment="1">
      <alignment horizontal="center" vertical="center"/>
    </xf>
    <xf numFmtId="0" fontId="33" fillId="5" borderId="16" xfId="49" applyFont="1" applyFill="1" applyBorder="1" applyAlignment="1">
      <alignment vertical="center"/>
    </xf>
    <xf numFmtId="0" fontId="6" fillId="0" borderId="18" xfId="49" applyFont="1" applyFill="1" applyBorder="1" applyAlignment="1">
      <alignment vertical="center"/>
    </xf>
    <xf numFmtId="0" fontId="49" fillId="0" borderId="19" xfId="49" applyFont="1" applyFill="1" applyBorder="1" applyAlignment="1">
      <alignment horizontal="center" vertical="center"/>
    </xf>
    <xf numFmtId="0" fontId="6" fillId="0" borderId="27" xfId="49" applyFont="1" applyFill="1" applyBorder="1" applyAlignment="1">
      <alignment vertical="center"/>
    </xf>
    <xf numFmtId="0" fontId="54" fillId="0" borderId="14" xfId="45" applyFont="1" applyFill="1" applyBorder="1" applyAlignment="1">
      <alignment horizontal="left" vertical="center"/>
    </xf>
    <xf numFmtId="0" fontId="54" fillId="0" borderId="15" xfId="45" applyFont="1" applyFill="1" applyBorder="1" applyAlignment="1">
      <alignment horizontal="center" vertical="center"/>
    </xf>
    <xf numFmtId="17" fontId="54" fillId="0" borderId="16" xfId="46" quotePrefix="1" applyNumberFormat="1" applyFont="1" applyFill="1" applyBorder="1" applyAlignment="1">
      <alignment horizontal="center" vertical="center"/>
    </xf>
    <xf numFmtId="0" fontId="6" fillId="0" borderId="14" xfId="20" applyFont="1" applyFill="1" applyBorder="1" applyAlignment="1">
      <alignment vertical="center"/>
    </xf>
    <xf numFmtId="0" fontId="54" fillId="0" borderId="14" xfId="0" applyFont="1" applyFill="1" applyBorder="1" applyAlignment="1">
      <alignment vertical="center"/>
    </xf>
    <xf numFmtId="0" fontId="59" fillId="0" borderId="14" xfId="0" applyFont="1" applyFill="1" applyBorder="1" applyAlignment="1">
      <alignment vertical="center"/>
    </xf>
    <xf numFmtId="43" fontId="47" fillId="0" borderId="14" xfId="16" applyFont="1" applyFill="1" applyBorder="1" applyAlignment="1">
      <alignment horizontal="center" vertical="center"/>
    </xf>
    <xf numFmtId="0" fontId="5" fillId="0" borderId="13" xfId="46" applyFont="1" applyFill="1" applyBorder="1" applyAlignment="1">
      <alignment horizontal="left" vertical="center"/>
    </xf>
    <xf numFmtId="0" fontId="52" fillId="0" borderId="15" xfId="46" applyFont="1" applyFill="1" applyBorder="1" applyAlignment="1">
      <alignment horizontal="center" vertical="center"/>
    </xf>
    <xf numFmtId="0" fontId="52" fillId="0" borderId="16" xfId="46" applyFont="1" applyFill="1" applyBorder="1" applyAlignment="1">
      <alignment horizontal="center" vertical="center"/>
    </xf>
    <xf numFmtId="0" fontId="6" fillId="0" borderId="13" xfId="46" applyFont="1" applyFill="1" applyBorder="1" applyAlignment="1">
      <alignment horizontal="left" vertical="center"/>
    </xf>
    <xf numFmtId="0" fontId="50" fillId="0" borderId="15" xfId="0" applyFont="1" applyFill="1" applyBorder="1" applyAlignment="1">
      <alignment horizontal="left" vertical="center"/>
    </xf>
    <xf numFmtId="0" fontId="50" fillId="0" borderId="16" xfId="0" applyFont="1" applyFill="1" applyBorder="1" applyAlignment="1">
      <alignment horizontal="left" vertical="center"/>
    </xf>
    <xf numFmtId="0" fontId="54" fillId="0" borderId="13" xfId="46" applyFont="1" applyFill="1" applyBorder="1" applyAlignment="1">
      <alignment horizontal="left" vertical="center"/>
    </xf>
    <xf numFmtId="0" fontId="29" fillId="0" borderId="14" xfId="0" applyFont="1" applyFill="1" applyBorder="1" applyAlignment="1">
      <alignment vertical="center"/>
    </xf>
    <xf numFmtId="0" fontId="49" fillId="0" borderId="16" xfId="46" applyFont="1" applyFill="1" applyBorder="1" applyAlignment="1">
      <alignment horizontal="center" vertical="center"/>
    </xf>
    <xf numFmtId="0" fontId="54" fillId="0" borderId="13" xfId="0" applyFont="1" applyFill="1" applyBorder="1"/>
    <xf numFmtId="0" fontId="54" fillId="0" borderId="14" xfId="0" applyFont="1" applyFill="1" applyBorder="1" applyAlignment="1">
      <alignment horizontal="left"/>
    </xf>
    <xf numFmtId="0" fontId="54" fillId="0" borderId="15" xfId="0" applyFont="1" applyFill="1" applyBorder="1" applyAlignment="1">
      <alignment horizontal="center"/>
    </xf>
    <xf numFmtId="0" fontId="52" fillId="0" borderId="16" xfId="0" applyFont="1" applyFill="1" applyBorder="1"/>
    <xf numFmtId="0" fontId="54" fillId="0" borderId="14" xfId="0" applyFont="1" applyFill="1" applyBorder="1"/>
    <xf numFmtId="0" fontId="52" fillId="0" borderId="15" xfId="0" applyFont="1" applyFill="1" applyBorder="1"/>
    <xf numFmtId="0" fontId="9" fillId="0" borderId="13" xfId="0" applyFont="1" applyFill="1" applyBorder="1"/>
    <xf numFmtId="0" fontId="13" fillId="0" borderId="17" xfId="0" applyFont="1" applyFill="1" applyBorder="1"/>
    <xf numFmtId="0" fontId="33" fillId="4" borderId="12" xfId="45" applyFont="1" applyFill="1" applyBorder="1" applyAlignment="1">
      <alignment vertical="center"/>
    </xf>
    <xf numFmtId="0" fontId="47" fillId="4" borderId="13" xfId="0" applyFont="1" applyFill="1" applyBorder="1" applyAlignment="1">
      <alignment horizontal="center" vertical="center"/>
    </xf>
    <xf numFmtId="0" fontId="47" fillId="4" borderId="15" xfId="48" applyFont="1" applyFill="1" applyBorder="1" applyAlignment="1">
      <alignment horizontal="center" vertical="center"/>
    </xf>
    <xf numFmtId="0" fontId="47" fillId="4" borderId="16" xfId="48" applyFont="1" applyFill="1" applyBorder="1" applyAlignment="1">
      <alignment horizontal="left" vertical="center"/>
    </xf>
    <xf numFmtId="0" fontId="29" fillId="4" borderId="13" xfId="49" applyFont="1" applyFill="1" applyBorder="1" applyAlignment="1">
      <alignment horizontal="center" vertical="center"/>
    </xf>
    <xf numFmtId="0" fontId="47" fillId="4" borderId="13" xfId="49" applyFont="1" applyFill="1" applyBorder="1" applyAlignment="1">
      <alignment vertical="center"/>
    </xf>
    <xf numFmtId="0" fontId="48" fillId="4" borderId="13" xfId="49" applyFont="1" applyFill="1" applyBorder="1" applyAlignment="1">
      <alignment vertical="center"/>
    </xf>
    <xf numFmtId="0" fontId="49" fillId="4" borderId="14" xfId="48" applyFont="1" applyFill="1" applyBorder="1" applyAlignment="1">
      <alignment horizontal="left" vertical="center"/>
    </xf>
    <xf numFmtId="0" fontId="47" fillId="4" borderId="13" xfId="45" applyFont="1" applyFill="1" applyBorder="1" applyAlignment="1">
      <alignment vertical="center"/>
    </xf>
    <xf numFmtId="0" fontId="33" fillId="4" borderId="15" xfId="48" applyFont="1" applyFill="1" applyBorder="1" applyAlignment="1">
      <alignment horizontal="center" vertical="center"/>
    </xf>
    <xf numFmtId="0" fontId="47" fillId="4" borderId="32" xfId="45" applyFont="1" applyFill="1" applyBorder="1" applyAlignment="1">
      <alignment vertical="center"/>
    </xf>
    <xf numFmtId="0" fontId="49" fillId="4" borderId="29" xfId="48" applyFont="1" applyFill="1" applyBorder="1" applyAlignment="1">
      <alignment horizontal="left" vertical="center"/>
    </xf>
    <xf numFmtId="0" fontId="6" fillId="4" borderId="30" xfId="48" applyFont="1" applyFill="1" applyBorder="1" applyAlignment="1">
      <alignment horizontal="center" vertical="center"/>
    </xf>
    <xf numFmtId="0" fontId="47" fillId="0" borderId="17" xfId="45" applyFont="1" applyFill="1" applyBorder="1" applyAlignment="1">
      <alignment vertical="center"/>
    </xf>
    <xf numFmtId="0" fontId="49" fillId="4" borderId="18" xfId="48" applyFont="1" applyFill="1" applyBorder="1" applyAlignment="1">
      <alignment horizontal="left" vertical="center"/>
    </xf>
    <xf numFmtId="0" fontId="6" fillId="0" borderId="19" xfId="48" applyFont="1" applyFill="1" applyBorder="1" applyAlignment="1">
      <alignment horizontal="center" vertical="center"/>
    </xf>
    <xf numFmtId="0" fontId="6" fillId="0" borderId="27" xfId="48" applyFont="1" applyFill="1" applyBorder="1" applyAlignment="1">
      <alignment horizontal="left" vertical="center"/>
    </xf>
    <xf numFmtId="0" fontId="47" fillId="0" borderId="13" xfId="45" applyFont="1" applyFill="1" applyBorder="1" applyAlignment="1">
      <alignment horizontal="center" vertical="center"/>
    </xf>
    <xf numFmtId="0" fontId="47" fillId="0" borderId="32" xfId="45" applyFont="1" applyFill="1" applyBorder="1" applyAlignment="1">
      <alignment horizontal="center" vertical="center"/>
    </xf>
    <xf numFmtId="0" fontId="6" fillId="0" borderId="31" xfId="48" applyFont="1" applyFill="1" applyBorder="1" applyAlignment="1">
      <alignment horizontal="left" vertical="center"/>
    </xf>
    <xf numFmtId="0" fontId="6" fillId="0" borderId="30" xfId="48" applyFont="1" applyFill="1" applyBorder="1" applyAlignment="1">
      <alignment horizontal="center" vertical="center"/>
    </xf>
    <xf numFmtId="0" fontId="47" fillId="0" borderId="13" xfId="45" applyFont="1" applyFill="1" applyBorder="1" applyAlignment="1">
      <alignment vertical="center"/>
    </xf>
    <xf numFmtId="0" fontId="33" fillId="0" borderId="14" xfId="48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center" vertical="center"/>
    </xf>
    <xf numFmtId="0" fontId="33" fillId="0" borderId="16" xfId="48" applyFont="1" applyFill="1" applyBorder="1" applyAlignment="1">
      <alignment horizontal="left" vertical="center"/>
    </xf>
    <xf numFmtId="0" fontId="33" fillId="5" borderId="13" xfId="48" applyFont="1" applyFill="1" applyBorder="1" applyAlignment="1">
      <alignment vertical="center"/>
    </xf>
    <xf numFmtId="0" fontId="48" fillId="0" borderId="15" xfId="0" applyFont="1" applyBorder="1" applyAlignment="1">
      <alignment horizontal="left"/>
    </xf>
    <xf numFmtId="0" fontId="48" fillId="5" borderId="13" xfId="0" applyFont="1" applyFill="1" applyBorder="1" applyAlignment="1">
      <alignment horizontal="center" vertical="center"/>
    </xf>
    <xf numFmtId="0" fontId="66" fillId="5" borderId="13" xfId="0" applyFont="1" applyFill="1" applyBorder="1" applyAlignment="1">
      <alignment horizontal="center" vertical="center"/>
    </xf>
    <xf numFmtId="0" fontId="66" fillId="5" borderId="32" xfId="0" applyFont="1" applyFill="1" applyBorder="1" applyAlignment="1">
      <alignment horizontal="center" vertical="center"/>
    </xf>
    <xf numFmtId="0" fontId="6" fillId="5" borderId="31" xfId="48" applyFont="1" applyFill="1" applyBorder="1" applyAlignment="1">
      <alignment horizontal="left" vertical="center"/>
    </xf>
    <xf numFmtId="0" fontId="48" fillId="5" borderId="17" xfId="0" applyFont="1" applyFill="1" applyBorder="1" applyAlignment="1">
      <alignment horizontal="center" vertical="center"/>
    </xf>
    <xf numFmtId="0" fontId="48" fillId="5" borderId="19" xfId="45" applyFont="1" applyFill="1" applyBorder="1" applyAlignment="1">
      <alignment horizontal="center" vertical="center"/>
    </xf>
    <xf numFmtId="0" fontId="48" fillId="5" borderId="27" xfId="45" applyFont="1" applyFill="1" applyBorder="1" applyAlignment="1">
      <alignment horizontal="center" vertical="center"/>
    </xf>
    <xf numFmtId="0" fontId="33" fillId="5" borderId="12" xfId="48" applyFont="1" applyFill="1" applyBorder="1" applyAlignment="1">
      <alignment vertical="center"/>
    </xf>
    <xf numFmtId="0" fontId="48" fillId="5" borderId="13" xfId="0" applyFont="1" applyFill="1" applyBorder="1" applyAlignment="1">
      <alignment vertical="center"/>
    </xf>
    <xf numFmtId="0" fontId="33" fillId="0" borderId="14" xfId="0" applyFont="1" applyBorder="1"/>
    <xf numFmtId="0" fontId="47" fillId="0" borderId="15" xfId="0" applyFont="1" applyBorder="1"/>
    <xf numFmtId="0" fontId="47" fillId="0" borderId="16" xfId="0" applyFont="1" applyBorder="1"/>
    <xf numFmtId="0" fontId="48" fillId="5" borderId="14" xfId="0" applyFont="1" applyFill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33" fillId="0" borderId="24" xfId="45" applyFont="1" applyFill="1" applyBorder="1" applyAlignment="1">
      <alignment vertical="top"/>
    </xf>
    <xf numFmtId="0" fontId="33" fillId="0" borderId="25" xfId="45" applyFont="1" applyFill="1" applyBorder="1" applyAlignment="1">
      <alignment vertical="top" wrapText="1"/>
    </xf>
    <xf numFmtId="0" fontId="33" fillId="0" borderId="26" xfId="45" applyFont="1" applyFill="1" applyBorder="1" applyAlignment="1">
      <alignment vertical="top" wrapText="1"/>
    </xf>
    <xf numFmtId="0" fontId="33" fillId="0" borderId="14" xfId="45" applyFont="1" applyFill="1" applyBorder="1" applyAlignment="1">
      <alignment vertical="top"/>
    </xf>
    <xf numFmtId="0" fontId="33" fillId="0" borderId="15" xfId="45" applyFont="1" applyFill="1" applyBorder="1" applyAlignment="1">
      <alignment vertical="top" wrapText="1"/>
    </xf>
    <xf numFmtId="0" fontId="33" fillId="0" borderId="16" xfId="45" applyFont="1" applyFill="1" applyBorder="1" applyAlignment="1">
      <alignment vertical="top" wrapText="1"/>
    </xf>
    <xf numFmtId="0" fontId="2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33" fillId="0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8" fillId="0" borderId="13" xfId="0" applyFont="1" applyBorder="1" applyAlignment="1">
      <alignment vertical="center"/>
    </xf>
    <xf numFmtId="0" fontId="33" fillId="0" borderId="14" xfId="45" applyFont="1" applyFill="1" applyBorder="1" applyAlignment="1">
      <alignment horizontal="left" vertical="center"/>
    </xf>
    <xf numFmtId="0" fontId="48" fillId="0" borderId="15" xfId="45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47" fillId="0" borderId="13" xfId="0" applyFont="1" applyFill="1" applyBorder="1" applyAlignment="1">
      <alignment vertical="center"/>
    </xf>
    <xf numFmtId="0" fontId="33" fillId="0" borderId="14" xfId="48" quotePrefix="1" applyFont="1" applyFill="1" applyBorder="1" applyAlignment="1">
      <alignment horizontal="left" vertical="center"/>
    </xf>
    <xf numFmtId="0" fontId="57" fillId="0" borderId="13" xfId="0" applyNumberFormat="1" applyFont="1" applyBorder="1" applyAlignment="1">
      <alignment horizontal="left"/>
    </xf>
    <xf numFmtId="0" fontId="57" fillId="0" borderId="13" xfId="0" applyNumberFormat="1" applyFont="1" applyBorder="1" applyAlignment="1">
      <alignment vertical="center"/>
    </xf>
    <xf numFmtId="0" fontId="57" fillId="0" borderId="13" xfId="0" applyFont="1" applyBorder="1" applyAlignment="1">
      <alignment vertical="center"/>
    </xf>
    <xf numFmtId="0" fontId="54" fillId="0" borderId="32" xfId="0" applyFont="1" applyBorder="1"/>
    <xf numFmtId="0" fontId="54" fillId="0" borderId="29" xfId="0" applyNumberFormat="1" applyFont="1" applyFill="1" applyBorder="1" applyAlignment="1">
      <alignment vertical="center"/>
    </xf>
    <xf numFmtId="0" fontId="9" fillId="0" borderId="30" xfId="48" applyNumberFormat="1" applyFont="1" applyFill="1" applyBorder="1" applyAlignment="1">
      <alignment horizontal="center" vertical="center"/>
    </xf>
    <xf numFmtId="0" fontId="9" fillId="0" borderId="31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54" fillId="0" borderId="17" xfId="0" applyFont="1" applyBorder="1"/>
    <xf numFmtId="0" fontId="6" fillId="0" borderId="18" xfId="0" applyNumberFormat="1" applyFont="1" applyFill="1" applyBorder="1" applyAlignment="1">
      <alignment vertical="center"/>
    </xf>
    <xf numFmtId="0" fontId="9" fillId="0" borderId="19" xfId="48" applyNumberFormat="1" applyFont="1" applyFill="1" applyBorder="1" applyAlignment="1">
      <alignment horizontal="center" vertical="center"/>
    </xf>
    <xf numFmtId="0" fontId="9" fillId="0" borderId="27" xfId="48" applyNumberFormat="1" applyFont="1" applyFill="1" applyBorder="1" applyAlignment="1">
      <alignment horizontal="left" vertical="center"/>
    </xf>
    <xf numFmtId="0" fontId="54" fillId="0" borderId="12" xfId="0" applyFont="1" applyBorder="1"/>
    <xf numFmtId="0" fontId="54" fillId="0" borderId="24" xfId="0" applyNumberFormat="1" applyFont="1" applyFill="1" applyBorder="1" applyAlignment="1">
      <alignment vertical="center"/>
    </xf>
    <xf numFmtId="0" fontId="9" fillId="0" borderId="25" xfId="48" applyNumberFormat="1" applyFont="1" applyFill="1" applyBorder="1" applyAlignment="1">
      <alignment horizontal="center" vertical="center"/>
    </xf>
    <xf numFmtId="0" fontId="9" fillId="0" borderId="26" xfId="48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vertical="center"/>
    </xf>
    <xf numFmtId="0" fontId="9" fillId="0" borderId="15" xfId="48" applyNumberFormat="1" applyFont="1" applyFill="1" applyBorder="1" applyAlignment="1">
      <alignment horizontal="left" vertical="center"/>
    </xf>
    <xf numFmtId="49" fontId="9" fillId="0" borderId="30" xfId="48" applyNumberFormat="1" applyFont="1" applyFill="1" applyBorder="1" applyAlignment="1">
      <alignment horizontal="left" vertical="center"/>
    </xf>
    <xf numFmtId="0" fontId="54" fillId="0" borderId="18" xfId="0" applyNumberFormat="1" applyFont="1" applyFill="1" applyBorder="1" applyAlignment="1">
      <alignment vertical="center"/>
    </xf>
    <xf numFmtId="0" fontId="54" fillId="0" borderId="13" xfId="0" applyFont="1" applyBorder="1"/>
    <xf numFmtId="0" fontId="9" fillId="0" borderId="15" xfId="48" applyNumberFormat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vertical="top"/>
    </xf>
    <xf numFmtId="0" fontId="33" fillId="5" borderId="25" xfId="0" applyFont="1" applyFill="1" applyBorder="1" applyAlignment="1">
      <alignment vertical="top" wrapText="1"/>
    </xf>
    <xf numFmtId="0" fontId="33" fillId="5" borderId="26" xfId="0" applyFont="1" applyFill="1" applyBorder="1" applyAlignment="1">
      <alignment vertical="top" wrapText="1"/>
    </xf>
    <xf numFmtId="0" fontId="33" fillId="5" borderId="15" xfId="0" applyFont="1" applyFill="1" applyBorder="1" applyAlignment="1">
      <alignment vertical="top" wrapText="1"/>
    </xf>
    <xf numFmtId="0" fontId="33" fillId="5" borderId="16" xfId="0" applyFont="1" applyFill="1" applyBorder="1" applyAlignment="1">
      <alignment vertical="top" wrapText="1"/>
    </xf>
    <xf numFmtId="0" fontId="67" fillId="0" borderId="13" xfId="0" applyFont="1" applyBorder="1"/>
    <xf numFmtId="0" fontId="68" fillId="0" borderId="13" xfId="0" applyFont="1" applyFill="1" applyBorder="1" applyAlignment="1">
      <alignment vertical="center"/>
    </xf>
    <xf numFmtId="187" fontId="11" fillId="0" borderId="17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right" vertical="center"/>
    </xf>
    <xf numFmtId="0" fontId="33" fillId="0" borderId="24" xfId="20" applyFont="1" applyFill="1" applyBorder="1" applyAlignment="1">
      <alignment vertical="center"/>
    </xf>
    <xf numFmtId="0" fontId="33" fillId="0" borderId="21" xfId="20" applyFont="1" applyFill="1" applyBorder="1" applyAlignment="1">
      <alignment vertical="center"/>
    </xf>
    <xf numFmtId="0" fontId="33" fillId="0" borderId="21" xfId="0" applyNumberFormat="1" applyFont="1" applyBorder="1"/>
    <xf numFmtId="0" fontId="33" fillId="0" borderId="22" xfId="0" applyNumberFormat="1" applyFont="1" applyBorder="1"/>
    <xf numFmtId="0" fontId="33" fillId="0" borderId="23" xfId="0" applyNumberFormat="1" applyFont="1" applyBorder="1"/>
    <xf numFmtId="0" fontId="11" fillId="0" borderId="18" xfId="20" applyFont="1" applyFill="1" applyBorder="1" applyAlignment="1">
      <alignment vertical="center"/>
    </xf>
    <xf numFmtId="0" fontId="13" fillId="0" borderId="19" xfId="48" applyNumberFormat="1" applyFont="1" applyFill="1" applyBorder="1" applyAlignment="1">
      <alignment horizontal="left" vertical="center"/>
    </xf>
    <xf numFmtId="0" fontId="11" fillId="0" borderId="27" xfId="49" applyFont="1" applyFill="1" applyBorder="1" applyAlignment="1">
      <alignment horizontal="center" vertical="center"/>
    </xf>
    <xf numFmtId="187" fontId="6" fillId="0" borderId="17" xfId="16" applyNumberFormat="1" applyFont="1" applyFill="1" applyBorder="1" applyAlignment="1">
      <alignment horizontal="center" vertical="center"/>
    </xf>
    <xf numFmtId="4" fontId="6" fillId="0" borderId="17" xfId="16" applyNumberFormat="1" applyFont="1" applyFill="1" applyBorder="1" applyAlignment="1">
      <alignment horizontal="right" vertical="center"/>
    </xf>
    <xf numFmtId="0" fontId="33" fillId="0" borderId="24" xfId="0" applyNumberFormat="1" applyFont="1" applyBorder="1"/>
    <xf numFmtId="0" fontId="9" fillId="0" borderId="25" xfId="48" applyNumberFormat="1" applyFont="1" applyFill="1" applyBorder="1" applyAlignment="1">
      <alignment horizontal="left" vertical="center"/>
    </xf>
    <xf numFmtId="187" fontId="6" fillId="0" borderId="12" xfId="16" applyNumberFormat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7" fillId="0" borderId="13" xfId="48" applyFont="1" applyFill="1" applyBorder="1" applyAlignment="1">
      <alignment vertical="center"/>
    </xf>
    <xf numFmtId="0" fontId="47" fillId="0" borderId="17" xfId="48" applyFont="1" applyFill="1" applyBorder="1" applyAlignment="1">
      <alignment vertical="center"/>
    </xf>
    <xf numFmtId="0" fontId="33" fillId="0" borderId="12" xfId="0" applyFont="1" applyFill="1" applyBorder="1" applyAlignment="1">
      <alignment vertical="top"/>
    </xf>
    <xf numFmtId="0" fontId="33" fillId="0" borderId="13" xfId="0" applyFont="1" applyFill="1" applyBorder="1" applyAlignment="1">
      <alignment vertical="top"/>
    </xf>
    <xf numFmtId="0" fontId="24" fillId="5" borderId="13" xfId="0" applyFont="1" applyFill="1" applyBorder="1" applyAlignment="1">
      <alignment horizontal="center" vertical="center"/>
    </xf>
    <xf numFmtId="188" fontId="47" fillId="4" borderId="16" xfId="16" applyNumberFormat="1" applyFont="1" applyFill="1" applyBorder="1" applyAlignment="1">
      <alignment horizontal="right" vertical="center"/>
    </xf>
    <xf numFmtId="0" fontId="33" fillId="0" borderId="14" xfId="48" applyFont="1" applyFill="1" applyBorder="1" applyAlignment="1">
      <alignment vertical="top"/>
    </xf>
    <xf numFmtId="0" fontId="33" fillId="0" borderId="15" xfId="48" applyFont="1" applyFill="1" applyBorder="1" applyAlignment="1">
      <alignment vertical="top"/>
    </xf>
    <xf numFmtId="0" fontId="33" fillId="0" borderId="16" xfId="48" applyFont="1" applyFill="1" applyBorder="1" applyAlignment="1">
      <alignment vertical="top"/>
    </xf>
    <xf numFmtId="0" fontId="33" fillId="0" borderId="20" xfId="0" applyFont="1" applyFill="1" applyBorder="1" applyAlignment="1">
      <alignment horizontal="left" vertical="center"/>
    </xf>
    <xf numFmtId="0" fontId="47" fillId="0" borderId="13" xfId="0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left" vertical="center"/>
    </xf>
    <xf numFmtId="0" fontId="47" fillId="5" borderId="13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left" vertical="center"/>
    </xf>
    <xf numFmtId="0" fontId="33" fillId="0" borderId="13" xfId="48" applyFont="1" applyFill="1" applyBorder="1" applyAlignment="1">
      <alignment vertical="center"/>
    </xf>
    <xf numFmtId="0" fontId="56" fillId="0" borderId="13" xfId="48" applyFont="1" applyFill="1" applyBorder="1" applyAlignment="1">
      <alignment horizontal="center" vertical="center"/>
    </xf>
    <xf numFmtId="0" fontId="33" fillId="0" borderId="13" xfId="26" applyFont="1" applyFill="1" applyBorder="1" applyAlignment="1">
      <alignment horizontal="left" vertical="center" readingOrder="1"/>
    </xf>
    <xf numFmtId="0" fontId="47" fillId="0" borderId="20" xfId="0" applyFont="1" applyFill="1" applyBorder="1" applyAlignment="1">
      <alignment horizontal="center" vertical="center"/>
    </xf>
    <xf numFmtId="0" fontId="49" fillId="0" borderId="13" xfId="49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left" vertical="center"/>
    </xf>
    <xf numFmtId="0" fontId="33" fillId="0" borderId="12" xfId="48" applyFont="1" applyFill="1" applyBorder="1" applyAlignment="1">
      <alignment vertical="center"/>
    </xf>
    <xf numFmtId="0" fontId="11" fillId="0" borderId="24" xfId="0" applyFont="1" applyFill="1" applyBorder="1" applyAlignment="1">
      <alignment horizontal="center" vertical="center"/>
    </xf>
    <xf numFmtId="0" fontId="29" fillId="0" borderId="24" xfId="0" applyFont="1" applyBorder="1"/>
    <xf numFmtId="0" fontId="49" fillId="0" borderId="25" xfId="48" applyFont="1" applyFill="1" applyBorder="1" applyAlignment="1">
      <alignment horizontal="center" vertical="center"/>
    </xf>
    <xf numFmtId="0" fontId="49" fillId="0" borderId="26" xfId="48" applyFont="1" applyFill="1" applyBorder="1" applyAlignment="1">
      <alignment vertical="center"/>
    </xf>
    <xf numFmtId="0" fontId="29" fillId="0" borderId="14" xfId="0" applyFont="1" applyBorder="1"/>
    <xf numFmtId="0" fontId="49" fillId="0" borderId="16" xfId="48" applyFont="1" applyFill="1" applyBorder="1" applyAlignment="1">
      <alignment vertical="center"/>
    </xf>
    <xf numFmtId="0" fontId="5" fillId="4" borderId="17" xfId="44" applyFont="1" applyFill="1" applyBorder="1" applyAlignment="1">
      <alignment vertical="center"/>
    </xf>
    <xf numFmtId="0" fontId="5" fillId="4" borderId="19" xfId="44" applyFont="1" applyFill="1" applyBorder="1" applyAlignment="1">
      <alignment horizontal="left" vertical="center"/>
    </xf>
    <xf numFmtId="0" fontId="5" fillId="4" borderId="19" xfId="44" applyFont="1" applyFill="1" applyBorder="1" applyAlignment="1">
      <alignment horizontal="center" vertical="center"/>
    </xf>
    <xf numFmtId="0" fontId="33" fillId="0" borderId="12" xfId="26" applyFont="1" applyFill="1" applyBorder="1" applyAlignment="1">
      <alignment horizontal="left" vertical="center" readingOrder="1"/>
    </xf>
    <xf numFmtId="0" fontId="29" fillId="4" borderId="14" xfId="48" applyFont="1" applyFill="1" applyBorder="1" applyAlignment="1">
      <alignment vertical="center"/>
    </xf>
    <xf numFmtId="0" fontId="29" fillId="0" borderId="16" xfId="48" applyFont="1" applyFill="1" applyBorder="1" applyAlignment="1">
      <alignment vertical="center"/>
    </xf>
    <xf numFmtId="0" fontId="47" fillId="0" borderId="17" xfId="0" applyFont="1" applyFill="1" applyBorder="1" applyAlignment="1">
      <alignment horizontal="center" vertical="center"/>
    </xf>
    <xf numFmtId="0" fontId="29" fillId="0" borderId="18" xfId="0" applyFont="1" applyBorder="1"/>
    <xf numFmtId="0" fontId="33" fillId="0" borderId="12" xfId="49" applyFont="1" applyFill="1" applyBorder="1" applyAlignment="1">
      <alignment vertical="center"/>
    </xf>
    <xf numFmtId="0" fontId="5" fillId="0" borderId="25" xfId="49" applyFont="1" applyFill="1" applyBorder="1" applyAlignment="1">
      <alignment horizontal="center" vertical="center"/>
    </xf>
    <xf numFmtId="43" fontId="6" fillId="0" borderId="26" xfId="16" applyFont="1" applyFill="1" applyBorder="1" applyAlignment="1">
      <alignment horizontal="center" vertical="center"/>
    </xf>
    <xf numFmtId="43" fontId="6" fillId="0" borderId="16" xfId="16" applyFont="1" applyFill="1" applyBorder="1" applyAlignment="1">
      <alignment horizontal="center" vertical="center"/>
    </xf>
    <xf numFmtId="0" fontId="6" fillId="0" borderId="13" xfId="24" applyFont="1" applyFill="1" applyBorder="1" applyAlignment="1">
      <alignment vertical="center"/>
    </xf>
    <xf numFmtId="0" fontId="6" fillId="0" borderId="14" xfId="49" applyFont="1" applyFill="1" applyBorder="1" applyAlignment="1">
      <alignment horizontal="left" vertical="center"/>
    </xf>
    <xf numFmtId="0" fontId="33" fillId="0" borderId="13" xfId="49" applyFont="1" applyFill="1" applyBorder="1" applyAlignment="1">
      <alignment horizontal="left" vertical="center"/>
    </xf>
    <xf numFmtId="0" fontId="6" fillId="0" borderId="17" xfId="24" applyFont="1" applyFill="1" applyBorder="1" applyAlignment="1">
      <alignment vertical="center"/>
    </xf>
    <xf numFmtId="0" fontId="6" fillId="0" borderId="18" xfId="49" applyFont="1" applyFill="1" applyBorder="1" applyAlignment="1">
      <alignment horizontal="left" vertical="center"/>
    </xf>
    <xf numFmtId="43" fontId="6" fillId="0" borderId="27" xfId="16" applyFont="1" applyFill="1" applyBorder="1" applyAlignment="1">
      <alignment horizontal="right" vertical="center"/>
    </xf>
    <xf numFmtId="0" fontId="6" fillId="0" borderId="25" xfId="49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3" fillId="0" borderId="14" xfId="49" applyFont="1" applyFill="1" applyBorder="1" applyAlignment="1">
      <alignment horizontal="left" vertical="center"/>
    </xf>
    <xf numFmtId="188" fontId="6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vertical="center"/>
    </xf>
    <xf numFmtId="0" fontId="6" fillId="0" borderId="14" xfId="53" applyFont="1" applyFill="1" applyBorder="1" applyAlignment="1">
      <alignment horizontal="left" vertical="center"/>
    </xf>
    <xf numFmtId="0" fontId="47" fillId="0" borderId="13" xfId="49" applyFont="1" applyFill="1" applyBorder="1" applyAlignment="1">
      <alignment horizontal="left" vertical="center"/>
    </xf>
    <xf numFmtId="0" fontId="47" fillId="0" borderId="15" xfId="49" applyFont="1" applyFill="1" applyBorder="1" applyAlignment="1">
      <alignment horizontal="center" vertical="center"/>
    </xf>
    <xf numFmtId="188" fontId="47" fillId="0" borderId="16" xfId="4" applyNumberFormat="1" applyFont="1" applyFill="1" applyBorder="1" applyAlignment="1">
      <alignment horizontal="right" vertical="center"/>
    </xf>
    <xf numFmtId="188" fontId="47" fillId="0" borderId="16" xfId="16" applyNumberFormat="1" applyFont="1" applyFill="1" applyBorder="1" applyAlignment="1">
      <alignment horizontal="right" vertical="center"/>
    </xf>
    <xf numFmtId="43" fontId="47" fillId="0" borderId="16" xfId="16" applyFont="1" applyFill="1" applyBorder="1" applyAlignment="1">
      <alignment horizontal="right" vertical="center"/>
    </xf>
    <xf numFmtId="0" fontId="47" fillId="0" borderId="15" xfId="0" applyFont="1" applyBorder="1" applyAlignment="1">
      <alignment vertical="center"/>
    </xf>
    <xf numFmtId="0" fontId="47" fillId="0" borderId="16" xfId="49" applyFont="1" applyFill="1" applyBorder="1" applyAlignment="1">
      <alignment horizontal="right" vertical="center"/>
    </xf>
    <xf numFmtId="188" fontId="47" fillId="0" borderId="16" xfId="16" applyNumberFormat="1" applyFont="1" applyFill="1" applyBorder="1" applyAlignment="1">
      <alignment vertical="center"/>
    </xf>
    <xf numFmtId="0" fontId="6" fillId="0" borderId="13" xfId="49" applyFont="1" applyFill="1" applyBorder="1" applyAlignment="1">
      <alignment horizontal="center" vertical="center"/>
    </xf>
    <xf numFmtId="0" fontId="11" fillId="0" borderId="12" xfId="49" applyFont="1" applyFill="1" applyBorder="1" applyAlignment="1">
      <alignment vertical="center"/>
    </xf>
    <xf numFmtId="0" fontId="11" fillId="0" borderId="24" xfId="53" applyFont="1" applyFill="1" applyBorder="1" applyAlignment="1">
      <alignment horizontal="left" vertical="center"/>
    </xf>
    <xf numFmtId="188" fontId="11" fillId="0" borderId="26" xfId="16" applyNumberFormat="1" applyFont="1" applyFill="1" applyBorder="1" applyAlignment="1">
      <alignment horizontal="right" vertical="center"/>
    </xf>
    <xf numFmtId="0" fontId="48" fillId="0" borderId="14" xfId="20" applyFont="1" applyFill="1" applyBorder="1" applyAlignment="1">
      <alignment vertical="center"/>
    </xf>
    <xf numFmtId="0" fontId="48" fillId="5" borderId="14" xfId="20" applyFont="1" applyFill="1" applyBorder="1" applyAlignment="1">
      <alignment horizontal="center" vertical="center"/>
    </xf>
    <xf numFmtId="0" fontId="33" fillId="0" borderId="14" xfId="20" applyFont="1" applyFill="1" applyBorder="1" applyAlignment="1">
      <alignment vertical="center"/>
    </xf>
    <xf numFmtId="0" fontId="13" fillId="0" borderId="17" xfId="0" applyFont="1" applyBorder="1" applyAlignment="1"/>
    <xf numFmtId="0" fontId="13" fillId="0" borderId="5" xfId="0" applyFont="1" applyBorder="1" applyAlignment="1"/>
    <xf numFmtId="17" fontId="11" fillId="0" borderId="12" xfId="49" applyNumberFormat="1" applyFont="1" applyFill="1" applyBorder="1" applyAlignment="1">
      <alignment horizontal="center" vertical="center"/>
    </xf>
    <xf numFmtId="17" fontId="11" fillId="0" borderId="13" xfId="49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187" fontId="11" fillId="4" borderId="12" xfId="16" applyNumberFormat="1" applyFont="1" applyFill="1" applyBorder="1" applyAlignment="1">
      <alignment horizontal="right" vertical="center"/>
    </xf>
    <xf numFmtId="4" fontId="26" fillId="4" borderId="12" xfId="16" applyNumberFormat="1" applyFont="1" applyFill="1" applyBorder="1" applyAlignment="1">
      <alignment horizontal="right" vertical="center"/>
    </xf>
    <xf numFmtId="187" fontId="11" fillId="4" borderId="13" xfId="16" applyNumberFormat="1" applyFont="1" applyFill="1" applyBorder="1" applyAlignment="1">
      <alignment horizontal="right" vertical="center"/>
    </xf>
    <xf numFmtId="4" fontId="26" fillId="4" borderId="13" xfId="16" applyNumberFormat="1" applyFont="1" applyFill="1" applyBorder="1" applyAlignment="1">
      <alignment horizontal="right" vertical="center"/>
    </xf>
    <xf numFmtId="4" fontId="41" fillId="0" borderId="13" xfId="0" applyNumberFormat="1" applyFont="1" applyFill="1" applyBorder="1" applyAlignment="1">
      <alignment horizontal="center" vertical="center"/>
    </xf>
    <xf numFmtId="0" fontId="69" fillId="0" borderId="13" xfId="0" applyFont="1" applyBorder="1"/>
    <xf numFmtId="0" fontId="33" fillId="5" borderId="24" xfId="0" applyFont="1" applyFill="1" applyBorder="1" applyAlignment="1">
      <alignment vertical="top"/>
    </xf>
    <xf numFmtId="0" fontId="70" fillId="5" borderId="13" xfId="46" applyFont="1" applyFill="1" applyBorder="1" applyAlignment="1">
      <alignment horizontal="center" vertical="center"/>
    </xf>
    <xf numFmtId="0" fontId="6" fillId="5" borderId="18" xfId="48" applyFont="1" applyFill="1" applyBorder="1" applyAlignment="1">
      <alignment horizontal="left" vertical="center"/>
    </xf>
    <xf numFmtId="0" fontId="6" fillId="5" borderId="19" xfId="48" applyFont="1" applyFill="1" applyBorder="1" applyAlignment="1">
      <alignment horizontal="center" vertical="center"/>
    </xf>
    <xf numFmtId="0" fontId="6" fillId="5" borderId="27" xfId="48" applyFont="1" applyFill="1" applyBorder="1" applyAlignment="1">
      <alignment horizontal="left" vertical="center"/>
    </xf>
    <xf numFmtId="0" fontId="33" fillId="5" borderId="25" xfId="0" applyFont="1" applyFill="1" applyBorder="1" applyAlignment="1">
      <alignment vertical="top"/>
    </xf>
    <xf numFmtId="0" fontId="33" fillId="5" borderId="26" xfId="0" applyFont="1" applyFill="1" applyBorder="1" applyAlignment="1">
      <alignment vertical="top"/>
    </xf>
    <xf numFmtId="0" fontId="33" fillId="5" borderId="15" xfId="0" applyFont="1" applyFill="1" applyBorder="1" applyAlignment="1">
      <alignment vertical="top"/>
    </xf>
    <xf numFmtId="0" fontId="33" fillId="5" borderId="16" xfId="0" applyFont="1" applyFill="1" applyBorder="1" applyAlignment="1">
      <alignment vertical="top"/>
    </xf>
    <xf numFmtId="0" fontId="70" fillId="5" borderId="14" xfId="46" applyFont="1" applyFill="1" applyBorder="1" applyAlignment="1">
      <alignment horizontal="center" vertical="center"/>
    </xf>
    <xf numFmtId="0" fontId="67" fillId="0" borderId="14" xfId="0" applyFont="1" applyBorder="1"/>
    <xf numFmtId="0" fontId="33" fillId="5" borderId="14" xfId="0" applyFont="1" applyFill="1" applyBorder="1" applyAlignment="1">
      <alignment vertical="top" wrapText="1"/>
    </xf>
    <xf numFmtId="0" fontId="33" fillId="5" borderId="14" xfId="0" applyFont="1" applyFill="1" applyBorder="1" applyAlignment="1">
      <alignment horizontal="left" vertical="top" wrapText="1"/>
    </xf>
    <xf numFmtId="0" fontId="33" fillId="5" borderId="15" xfId="0" applyFont="1" applyFill="1" applyBorder="1" applyAlignment="1">
      <alignment horizontal="left" vertical="top" wrapText="1"/>
    </xf>
    <xf numFmtId="0" fontId="33" fillId="5" borderId="16" xfId="0" applyFont="1" applyFill="1" applyBorder="1" applyAlignment="1">
      <alignment horizontal="left" vertical="top" wrapText="1"/>
    </xf>
    <xf numFmtId="0" fontId="49" fillId="0" borderId="14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left" vertical="center"/>
    </xf>
    <xf numFmtId="0" fontId="49" fillId="0" borderId="16" xfId="49" applyFont="1" applyFill="1" applyBorder="1" applyAlignment="1">
      <alignment horizontal="left" vertical="center"/>
    </xf>
    <xf numFmtId="0" fontId="49" fillId="0" borderId="14" xfId="49" applyFont="1" applyFill="1" applyBorder="1" applyAlignment="1">
      <alignment vertical="center"/>
    </xf>
    <xf numFmtId="0" fontId="49" fillId="0" borderId="15" xfId="49" applyFont="1" applyFill="1" applyBorder="1" applyAlignment="1">
      <alignment vertical="center"/>
    </xf>
    <xf numFmtId="0" fontId="49" fillId="0" borderId="16" xfId="49" applyFont="1" applyFill="1" applyBorder="1" applyAlignment="1">
      <alignment vertical="center"/>
    </xf>
    <xf numFmtId="49" fontId="33" fillId="4" borderId="15" xfId="0" applyNumberFormat="1" applyFont="1" applyFill="1" applyBorder="1" applyAlignment="1">
      <alignment vertical="center"/>
    </xf>
    <xf numFmtId="0" fontId="47" fillId="4" borderId="13" xfId="0" applyFont="1" applyFill="1" applyBorder="1" applyAlignment="1">
      <alignment horizontal="left" vertical="center"/>
    </xf>
    <xf numFmtId="0" fontId="48" fillId="4" borderId="13" xfId="0" applyFont="1" applyFill="1" applyBorder="1" applyAlignment="1">
      <alignment horizontal="center" vertical="center"/>
    </xf>
    <xf numFmtId="0" fontId="71" fillId="0" borderId="13" xfId="49" applyFont="1" applyFill="1" applyBorder="1" applyAlignment="1">
      <alignment horizontal="left" vertical="center"/>
    </xf>
    <xf numFmtId="0" fontId="33" fillId="5" borderId="14" xfId="0" applyFont="1" applyFill="1" applyBorder="1" applyAlignment="1"/>
    <xf numFmtId="0" fontId="33" fillId="5" borderId="15" xfId="0" applyFont="1" applyFill="1" applyBorder="1" applyAlignment="1"/>
    <xf numFmtId="0" fontId="33" fillId="5" borderId="16" xfId="0" applyFont="1" applyFill="1" applyBorder="1" applyAlignment="1"/>
    <xf numFmtId="0" fontId="33" fillId="5" borderId="14" xfId="0" applyFont="1" applyFill="1" applyBorder="1" applyAlignment="1">
      <alignment horizontal="left"/>
    </xf>
    <xf numFmtId="0" fontId="33" fillId="5" borderId="15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0" fontId="33" fillId="5" borderId="14" xfId="0" applyFont="1" applyFill="1" applyBorder="1"/>
    <xf numFmtId="0" fontId="33" fillId="5" borderId="15" xfId="0" applyFont="1" applyFill="1" applyBorder="1"/>
    <xf numFmtId="0" fontId="33" fillId="5" borderId="16" xfId="0" applyFont="1" applyFill="1" applyBorder="1"/>
    <xf numFmtId="0" fontId="6" fillId="0" borderId="13" xfId="21" quotePrefix="1" applyFont="1" applyFill="1" applyBorder="1" applyAlignment="1">
      <alignment horizontal="left" vertical="center" wrapText="1"/>
    </xf>
    <xf numFmtId="0" fontId="47" fillId="0" borderId="13" xfId="49" applyFont="1" applyFill="1" applyBorder="1" applyAlignment="1">
      <alignment horizontal="center" vertical="center"/>
    </xf>
    <xf numFmtId="0" fontId="33" fillId="0" borderId="14" xfId="0" applyFont="1" applyFill="1" applyBorder="1"/>
    <xf numFmtId="0" fontId="47" fillId="0" borderId="15" xfId="0" applyFont="1" applyFill="1" applyBorder="1"/>
    <xf numFmtId="0" fontId="47" fillId="0" borderId="16" xfId="0" applyFont="1" applyFill="1" applyBorder="1"/>
    <xf numFmtId="0" fontId="47" fillId="0" borderId="13" xfId="21" applyFont="1" applyFill="1" applyBorder="1" applyAlignment="1">
      <alignment horizontal="left" vertical="center" wrapText="1"/>
    </xf>
    <xf numFmtId="0" fontId="33" fillId="5" borderId="14" xfId="0" applyFont="1" applyFill="1" applyBorder="1" applyAlignment="1">
      <alignment horizontal="left" vertical="top"/>
    </xf>
    <xf numFmtId="0" fontId="67" fillId="0" borderId="18" xfId="0" applyFont="1" applyBorder="1"/>
    <xf numFmtId="0" fontId="33" fillId="5" borderId="18" xfId="0" applyFont="1" applyFill="1" applyBorder="1" applyAlignment="1">
      <alignment vertical="top"/>
    </xf>
    <xf numFmtId="0" fontId="33" fillId="5" borderId="19" xfId="0" applyFont="1" applyFill="1" applyBorder="1" applyAlignment="1">
      <alignment vertical="top"/>
    </xf>
    <xf numFmtId="0" fontId="33" fillId="5" borderId="27" xfId="0" applyFont="1" applyFill="1" applyBorder="1" applyAlignment="1">
      <alignment vertical="top"/>
    </xf>
    <xf numFmtId="0" fontId="49" fillId="0" borderId="18" xfId="49" applyFont="1" applyFill="1" applyBorder="1" applyAlignment="1">
      <alignment vertical="center"/>
    </xf>
    <xf numFmtId="0" fontId="49" fillId="0" borderId="19" xfId="49" applyFont="1" applyFill="1" applyBorder="1" applyAlignment="1">
      <alignment vertical="center"/>
    </xf>
    <xf numFmtId="0" fontId="49" fillId="0" borderId="27" xfId="49" applyFont="1" applyFill="1" applyBorder="1" applyAlignment="1">
      <alignment vertical="center"/>
    </xf>
    <xf numFmtId="17" fontId="11" fillId="0" borderId="17" xfId="49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33" fillId="0" borderId="14" xfId="0" applyFont="1" applyBorder="1"/>
    <xf numFmtId="0" fontId="20" fillId="0" borderId="0" xfId="44" quotePrefix="1" applyFont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20" fillId="0" borderId="0" xfId="0" applyFont="1"/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11" fillId="0" borderId="20" xfId="49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47" fillId="0" borderId="17" xfId="48" applyFont="1" applyFill="1" applyBorder="1" applyAlignment="1">
      <alignment horizontal="center" vertical="center"/>
    </xf>
    <xf numFmtId="0" fontId="49" fillId="0" borderId="19" xfId="48" applyFont="1" applyFill="1" applyBorder="1" applyAlignment="1">
      <alignment horizontal="center" vertical="center"/>
    </xf>
    <xf numFmtId="0" fontId="49" fillId="0" borderId="27" xfId="48" applyFont="1" applyFill="1" applyBorder="1" applyAlignment="1">
      <alignment vertical="center"/>
    </xf>
    <xf numFmtId="0" fontId="19" fillId="0" borderId="17" xfId="49" applyFont="1" applyFill="1" applyBorder="1" applyAlignment="1">
      <alignment horizontal="center" vertical="center"/>
    </xf>
    <xf numFmtId="4" fontId="11" fillId="0" borderId="17" xfId="0" applyNumberFormat="1" applyFont="1" applyBorder="1" applyAlignment="1">
      <alignment vertical="center"/>
    </xf>
    <xf numFmtId="4" fontId="11" fillId="0" borderId="17" xfId="16" applyNumberFormat="1" applyFont="1" applyFill="1" applyBorder="1" applyAlignment="1">
      <alignment vertical="center"/>
    </xf>
    <xf numFmtId="0" fontId="33" fillId="0" borderId="18" xfId="0" applyFont="1" applyBorder="1"/>
    <xf numFmtId="0" fontId="72" fillId="0" borderId="0" xfId="0" applyFont="1" applyFill="1" applyAlignment="1">
      <alignment vertical="center"/>
    </xf>
    <xf numFmtId="0" fontId="50" fillId="0" borderId="18" xfId="0" applyFont="1" applyBorder="1" applyAlignment="1">
      <alignment vertical="center"/>
    </xf>
    <xf numFmtId="0" fontId="6" fillId="0" borderId="19" xfId="48" applyFont="1" applyFill="1" applyBorder="1" applyAlignment="1">
      <alignment vertical="center"/>
    </xf>
    <xf numFmtId="43" fontId="48" fillId="0" borderId="14" xfId="16" applyFont="1" applyFill="1" applyBorder="1" applyAlignment="1">
      <alignment vertical="center"/>
    </xf>
    <xf numFmtId="43" fontId="50" fillId="0" borderId="15" xfId="16" applyFont="1" applyFill="1" applyBorder="1" applyAlignment="1">
      <alignment vertical="center"/>
    </xf>
    <xf numFmtId="0" fontId="6" fillId="0" borderId="19" xfId="48" applyFont="1" applyFill="1" applyBorder="1" applyAlignment="1">
      <alignment horizontal="left" vertical="center"/>
    </xf>
    <xf numFmtId="0" fontId="9" fillId="0" borderId="32" xfId="0" applyFont="1" applyFill="1" applyBorder="1"/>
    <xf numFmtId="0" fontId="6" fillId="0" borderId="29" xfId="0" applyFont="1" applyFill="1" applyBorder="1" applyAlignment="1">
      <alignment vertical="center"/>
    </xf>
    <xf numFmtId="3" fontId="6" fillId="0" borderId="30" xfId="51" applyNumberFormat="1" applyFont="1" applyFill="1" applyBorder="1" applyAlignment="1">
      <alignment horizontal="center" vertical="center"/>
    </xf>
    <xf numFmtId="0" fontId="6" fillId="0" borderId="31" xfId="51" applyFont="1" applyFill="1" applyBorder="1" applyAlignment="1">
      <alignment horizontal="left" vertical="center"/>
    </xf>
    <xf numFmtId="0" fontId="13" fillId="0" borderId="32" xfId="0" applyFont="1" applyFill="1" applyBorder="1"/>
    <xf numFmtId="0" fontId="13" fillId="0" borderId="32" xfId="0" applyFont="1" applyBorder="1" applyAlignment="1">
      <alignment horizontal="left"/>
    </xf>
    <xf numFmtId="0" fontId="13" fillId="0" borderId="31" xfId="0" applyFont="1" applyBorder="1"/>
    <xf numFmtId="0" fontId="13" fillId="0" borderId="48" xfId="0" applyFont="1" applyBorder="1"/>
    <xf numFmtId="0" fontId="13" fillId="0" borderId="49" xfId="0" applyFont="1" applyBorder="1"/>
    <xf numFmtId="0" fontId="13" fillId="0" borderId="49" xfId="0" applyFont="1" applyBorder="1" applyAlignment="1">
      <alignment horizontal="left"/>
    </xf>
    <xf numFmtId="0" fontId="13" fillId="0" borderId="50" xfId="0" applyFont="1" applyBorder="1"/>
    <xf numFmtId="0" fontId="13" fillId="0" borderId="34" xfId="0" applyFont="1" applyBorder="1"/>
    <xf numFmtId="0" fontId="13" fillId="0" borderId="34" xfId="0" applyFont="1" applyBorder="1" applyAlignment="1">
      <alignment horizontal="left"/>
    </xf>
    <xf numFmtId="0" fontId="9" fillId="0" borderId="1" xfId="0" applyFont="1" applyFill="1" applyBorder="1"/>
    <xf numFmtId="0" fontId="6" fillId="0" borderId="7" xfId="0" applyFont="1" applyFill="1" applyBorder="1" applyAlignment="1">
      <alignment vertical="center"/>
    </xf>
    <xf numFmtId="3" fontId="6" fillId="0" borderId="8" xfId="51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Border="1"/>
    <xf numFmtId="4" fontId="18" fillId="0" borderId="1" xfId="0" applyNumberFormat="1" applyFont="1" applyFill="1" applyBorder="1" applyAlignment="1">
      <alignment horizontal="left" vertical="center"/>
    </xf>
    <xf numFmtId="4" fontId="18" fillId="0" borderId="9" xfId="0" applyNumberFormat="1" applyFont="1" applyFill="1" applyBorder="1" applyAlignment="1">
      <alignment vertical="center"/>
    </xf>
    <xf numFmtId="0" fontId="6" fillId="0" borderId="17" xfId="26" applyFont="1" applyFill="1" applyBorder="1" applyAlignment="1">
      <alignment vertical="center"/>
    </xf>
    <xf numFmtId="0" fontId="48" fillId="0" borderId="18" xfId="19" applyFont="1" applyFill="1" applyBorder="1" applyAlignment="1">
      <alignment vertical="center"/>
    </xf>
    <xf numFmtId="0" fontId="48" fillId="0" borderId="19" xfId="19" applyFont="1" applyFill="1" applyBorder="1" applyAlignment="1">
      <alignment vertical="center"/>
    </xf>
    <xf numFmtId="0" fontId="48" fillId="0" borderId="27" xfId="19" applyFont="1" applyFill="1" applyBorder="1" applyAlignment="1">
      <alignment vertical="center"/>
    </xf>
    <xf numFmtId="43" fontId="11" fillId="0" borderId="17" xfId="16" applyFont="1" applyFill="1" applyBorder="1" applyAlignment="1">
      <alignment horizontal="center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33" fillId="0" borderId="14" xfId="48" applyFont="1" applyFill="1" applyBorder="1" applyAlignment="1">
      <alignment horizontal="left" vertical="center"/>
    </xf>
    <xf numFmtId="0" fontId="33" fillId="0" borderId="16" xfId="48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/>
    </xf>
    <xf numFmtId="0" fontId="54" fillId="0" borderId="14" xfId="0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3" fillId="0" borderId="14" xfId="0" applyFont="1" applyBorder="1"/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3" fillId="4" borderId="14" xfId="48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horizontal="left" vertical="center"/>
    </xf>
    <xf numFmtId="0" fontId="33" fillId="4" borderId="16" xfId="48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9" fillId="4" borderId="13" xfId="0" applyFont="1" applyFill="1" applyBorder="1" applyAlignment="1">
      <alignment horizontal="center" vertical="center"/>
    </xf>
    <xf numFmtId="0" fontId="21" fillId="0" borderId="0" xfId="59" quotePrefix="1" applyFont="1" applyFill="1" applyAlignment="1">
      <alignment vertical="center"/>
    </xf>
    <xf numFmtId="0" fontId="21" fillId="0" borderId="0" xfId="59" applyFont="1" applyFill="1" applyAlignment="1">
      <alignment vertical="center"/>
    </xf>
    <xf numFmtId="49" fontId="65" fillId="5" borderId="13" xfId="60" applyNumberFormat="1" applyFont="1" applyFill="1" applyBorder="1" applyAlignment="1">
      <alignment horizontal="center" vertical="center"/>
    </xf>
    <xf numFmtId="0" fontId="6" fillId="0" borderId="13" xfId="60" applyFont="1" applyFill="1" applyBorder="1" applyAlignment="1">
      <alignment vertical="center"/>
    </xf>
    <xf numFmtId="0" fontId="6" fillId="0" borderId="17" xfId="60" applyFont="1" applyFill="1" applyBorder="1" applyAlignment="1">
      <alignment vertical="center"/>
    </xf>
    <xf numFmtId="0" fontId="6" fillId="0" borderId="14" xfId="60" applyFont="1" applyFill="1" applyBorder="1" applyAlignment="1">
      <alignment vertical="center"/>
    </xf>
    <xf numFmtId="0" fontId="11" fillId="0" borderId="13" xfId="61" applyFont="1" applyFill="1" applyBorder="1" applyAlignment="1">
      <alignment horizontal="center" vertical="center"/>
    </xf>
    <xf numFmtId="0" fontId="11" fillId="5" borderId="13" xfId="61" applyFont="1" applyFill="1" applyBorder="1" applyAlignment="1">
      <alignment horizontal="center" vertical="center"/>
    </xf>
    <xf numFmtId="0" fontId="33" fillId="0" borderId="12" xfId="61" applyFont="1" applyFill="1" applyBorder="1" applyAlignment="1">
      <alignment vertical="center"/>
    </xf>
    <xf numFmtId="0" fontId="47" fillId="0" borderId="13" xfId="60" applyFont="1" applyFill="1" applyBorder="1" applyAlignment="1">
      <alignment horizontal="center" vertical="center"/>
    </xf>
    <xf numFmtId="0" fontId="47" fillId="4" borderId="13" xfId="0" applyFont="1" applyFill="1" applyBorder="1" applyAlignment="1">
      <alignment vertical="center"/>
    </xf>
    <xf numFmtId="0" fontId="48" fillId="4" borderId="13" xfId="0" applyFont="1" applyFill="1" applyBorder="1" applyAlignment="1">
      <alignment vertical="center"/>
    </xf>
    <xf numFmtId="0" fontId="6" fillId="4" borderId="13" xfId="49" applyFont="1" applyFill="1" applyBorder="1" applyAlignment="1">
      <alignment horizontal="left" vertical="center"/>
    </xf>
    <xf numFmtId="0" fontId="41" fillId="4" borderId="14" xfId="48" applyFont="1" applyFill="1" applyBorder="1" applyAlignment="1">
      <alignment vertical="center"/>
    </xf>
    <xf numFmtId="0" fontId="41" fillId="4" borderId="15" xfId="45" applyFont="1" applyFill="1" applyBorder="1" applyAlignment="1">
      <alignment horizontal="center" vertical="center"/>
    </xf>
    <xf numFmtId="188" fontId="41" fillId="4" borderId="16" xfId="16" applyNumberFormat="1" applyFont="1" applyFill="1" applyBorder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6" fillId="0" borderId="13" xfId="61" applyFont="1" applyFill="1" applyBorder="1" applyAlignment="1">
      <alignment vertical="center"/>
    </xf>
    <xf numFmtId="0" fontId="6" fillId="0" borderId="20" xfId="61" applyFont="1" applyFill="1" applyBorder="1" applyAlignment="1">
      <alignment vertical="center"/>
    </xf>
    <xf numFmtId="0" fontId="5" fillId="0" borderId="13" xfId="61" applyFont="1" applyFill="1" applyBorder="1" applyAlignment="1">
      <alignment horizontal="center" vertical="center"/>
    </xf>
    <xf numFmtId="0" fontId="50" fillId="0" borderId="14" xfId="0" applyFont="1" applyBorder="1" applyAlignment="1">
      <alignment vertical="center"/>
    </xf>
    <xf numFmtId="0" fontId="11" fillId="5" borderId="13" xfId="61" applyFont="1" applyFill="1" applyBorder="1" applyAlignment="1">
      <alignment vertical="center"/>
    </xf>
    <xf numFmtId="0" fontId="11" fillId="0" borderId="13" xfId="61" applyFont="1" applyFill="1" applyBorder="1" applyAlignment="1">
      <alignment vertical="center"/>
    </xf>
    <xf numFmtId="0" fontId="19" fillId="4" borderId="13" xfId="0" applyFont="1" applyFill="1" applyBorder="1"/>
    <xf numFmtId="0" fontId="11" fillId="4" borderId="14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center" vertical="center"/>
    </xf>
    <xf numFmtId="0" fontId="10" fillId="0" borderId="13" xfId="61" applyFont="1" applyFill="1" applyBorder="1" applyAlignment="1">
      <alignment horizontal="center" vertical="center"/>
    </xf>
    <xf numFmtId="0" fontId="6" fillId="4" borderId="14" xfId="61" applyFont="1" applyFill="1" applyBorder="1" applyAlignment="1">
      <alignment horizontal="left" vertical="center"/>
    </xf>
    <xf numFmtId="0" fontId="6" fillId="4" borderId="16" xfId="0" applyFont="1" applyFill="1" applyBorder="1" applyAlignment="1">
      <alignment vertical="center"/>
    </xf>
    <xf numFmtId="43" fontId="50" fillId="4" borderId="16" xfId="16" applyFont="1" applyFill="1" applyBorder="1" applyAlignment="1">
      <alignment vertical="center"/>
    </xf>
    <xf numFmtId="43" fontId="48" fillId="4" borderId="14" xfId="16" applyFont="1" applyFill="1" applyBorder="1" applyAlignment="1">
      <alignment vertical="center"/>
    </xf>
    <xf numFmtId="43" fontId="50" fillId="4" borderId="15" xfId="16" applyFont="1" applyFill="1" applyBorder="1" applyAlignment="1">
      <alignment vertical="center"/>
    </xf>
    <xf numFmtId="0" fontId="90" fillId="4" borderId="0" xfId="0" applyFont="1" applyFill="1"/>
    <xf numFmtId="0" fontId="90" fillId="4" borderId="0" xfId="0" applyFont="1" applyFill="1" applyAlignment="1">
      <alignment vertical="center"/>
    </xf>
    <xf numFmtId="0" fontId="9" fillId="4" borderId="0" xfId="0" applyFont="1" applyFill="1"/>
    <xf numFmtId="0" fontId="10" fillId="4" borderId="0" xfId="44" applyFont="1" applyFill="1" applyBorder="1" applyAlignment="1">
      <alignment vertical="center"/>
    </xf>
    <xf numFmtId="0" fontId="10" fillId="4" borderId="8" xfId="44" applyFont="1" applyFill="1" applyBorder="1" applyAlignment="1">
      <alignment vertical="center"/>
    </xf>
    <xf numFmtId="0" fontId="21" fillId="4" borderId="8" xfId="59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1" fillId="4" borderId="12" xfId="49" applyFont="1" applyFill="1" applyBorder="1" applyAlignment="1">
      <alignment horizontal="center" vertical="center"/>
    </xf>
    <xf numFmtId="49" fontId="58" fillId="4" borderId="13" xfId="5" applyNumberFormat="1" applyFont="1" applyFill="1" applyBorder="1" applyAlignment="1">
      <alignment horizontal="center" vertical="center"/>
    </xf>
    <xf numFmtId="0" fontId="6" fillId="4" borderId="16" xfId="46" applyFont="1" applyFill="1" applyBorder="1" applyAlignment="1">
      <alignment horizontal="left" vertical="center"/>
    </xf>
    <xf numFmtId="49" fontId="6" fillId="4" borderId="13" xfId="5" applyNumberFormat="1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49" fontId="49" fillId="4" borderId="13" xfId="5" applyNumberFormat="1" applyFont="1" applyFill="1" applyBorder="1" applyAlignment="1">
      <alignment vertical="center"/>
    </xf>
    <xf numFmtId="1" fontId="6" fillId="4" borderId="15" xfId="48" applyNumberFormat="1" applyFont="1" applyFill="1" applyBorder="1" applyAlignment="1">
      <alignment horizontal="left" vertical="center"/>
    </xf>
    <xf numFmtId="1" fontId="6" fillId="4" borderId="15" xfId="48" applyNumberFormat="1" applyFont="1" applyFill="1" applyBorder="1" applyAlignment="1">
      <alignment horizontal="center" vertical="center"/>
    </xf>
    <xf numFmtId="0" fontId="54" fillId="4" borderId="14" xfId="48" applyFont="1" applyFill="1" applyBorder="1" applyAlignment="1">
      <alignment vertical="center"/>
    </xf>
    <xf numFmtId="1" fontId="54" fillId="4" borderId="15" xfId="48" applyNumberFormat="1" applyFont="1" applyFill="1" applyBorder="1" applyAlignment="1">
      <alignment horizontal="center" vertical="center"/>
    </xf>
    <xf numFmtId="0" fontId="54" fillId="4" borderId="16" xfId="48" applyFont="1" applyFill="1" applyBorder="1" applyAlignment="1">
      <alignment vertical="center"/>
    </xf>
    <xf numFmtId="0" fontId="6" fillId="4" borderId="15" xfId="0" applyFont="1" applyFill="1" applyBorder="1" applyAlignment="1"/>
    <xf numFmtId="0" fontId="6" fillId="4" borderId="16" xfId="0" applyFont="1" applyFill="1" applyBorder="1" applyAlignment="1"/>
    <xf numFmtId="0" fontId="33" fillId="4" borderId="14" xfId="0" applyFont="1" applyFill="1" applyBorder="1" applyAlignment="1">
      <alignment vertical="top"/>
    </xf>
    <xf numFmtId="0" fontId="33" fillId="4" borderId="15" xfId="0" applyFont="1" applyFill="1" applyBorder="1" applyAlignment="1">
      <alignment vertical="top" wrapText="1"/>
    </xf>
    <xf numFmtId="0" fontId="33" fillId="4" borderId="16" xfId="0" applyFont="1" applyFill="1" applyBorder="1" applyAlignment="1">
      <alignment vertical="top" wrapText="1"/>
    </xf>
    <xf numFmtId="0" fontId="84" fillId="4" borderId="13" xfId="0" applyFont="1" applyFill="1" applyBorder="1" applyAlignment="1">
      <alignment horizontal="right"/>
    </xf>
    <xf numFmtId="49" fontId="85" fillId="4" borderId="13" xfId="5" applyNumberFormat="1" applyFont="1" applyFill="1" applyBorder="1" applyAlignment="1">
      <alignment horizontal="right" vertical="center"/>
    </xf>
    <xf numFmtId="0" fontId="86" fillId="4" borderId="14" xfId="46" applyFont="1" applyFill="1" applyBorder="1" applyAlignment="1">
      <alignment horizontal="center" vertical="center"/>
    </xf>
    <xf numFmtId="0" fontId="13" fillId="4" borderId="14" xfId="0" applyFont="1" applyFill="1" applyBorder="1"/>
    <xf numFmtId="0" fontId="6" fillId="4" borderId="15" xfId="46" applyFont="1" applyFill="1" applyBorder="1" applyAlignment="1">
      <alignment horizontal="left" vertical="center"/>
    </xf>
    <xf numFmtId="0" fontId="6" fillId="4" borderId="15" xfId="49" applyFont="1" applyFill="1" applyBorder="1" applyAlignment="1">
      <alignment horizontal="left" vertical="center"/>
    </xf>
    <xf numFmtId="0" fontId="19" fillId="4" borderId="0" xfId="0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3" fontId="6" fillId="4" borderId="15" xfId="61" applyNumberFormat="1" applyFont="1" applyFill="1" applyBorder="1" applyAlignment="1">
      <alignment horizontal="center" vertical="center"/>
    </xf>
    <xf numFmtId="0" fontId="54" fillId="4" borderId="12" xfId="49" applyFont="1" applyFill="1" applyBorder="1" applyAlignment="1">
      <alignment horizontal="left" vertical="center"/>
    </xf>
    <xf numFmtId="4" fontId="11" fillId="4" borderId="12" xfId="49" applyNumberFormat="1" applyFont="1" applyFill="1" applyBorder="1" applyAlignment="1">
      <alignment horizontal="center" vertical="center"/>
    </xf>
    <xf numFmtId="0" fontId="39" fillId="4" borderId="0" xfId="58" applyFont="1" applyFill="1" applyAlignment="1">
      <alignment horizontal="left" vertical="center"/>
    </xf>
    <xf numFmtId="0" fontId="35" fillId="4" borderId="0" xfId="57" applyFill="1" applyAlignment="1">
      <alignment vertical="center"/>
    </xf>
    <xf numFmtId="0" fontId="6" fillId="4" borderId="14" xfId="49" applyFont="1" applyFill="1" applyBorder="1" applyAlignment="1">
      <alignment vertical="center"/>
    </xf>
    <xf numFmtId="0" fontId="6" fillId="4" borderId="16" xfId="49" applyFont="1" applyFill="1" applyBorder="1" applyAlignment="1">
      <alignment vertical="center"/>
    </xf>
    <xf numFmtId="0" fontId="11" fillId="4" borderId="17" xfId="49" applyFont="1" applyFill="1" applyBorder="1" applyAlignment="1">
      <alignment horizontal="center" vertical="center"/>
    </xf>
    <xf numFmtId="187" fontId="14" fillId="4" borderId="17" xfId="16" quotePrefix="1" applyNumberFormat="1" applyFont="1" applyFill="1" applyBorder="1" applyAlignment="1">
      <alignment horizontal="center" vertical="center"/>
    </xf>
    <xf numFmtId="187" fontId="14" fillId="4" borderId="12" xfId="16" quotePrefix="1" applyNumberFormat="1" applyFont="1" applyFill="1" applyBorder="1" applyAlignment="1">
      <alignment horizontal="center" vertical="center"/>
    </xf>
    <xf numFmtId="4" fontId="11" fillId="4" borderId="12" xfId="16" applyNumberFormat="1" applyFont="1" applyFill="1" applyBorder="1" applyAlignment="1">
      <alignment horizontal="center" vertical="center"/>
    </xf>
    <xf numFmtId="0" fontId="54" fillId="4" borderId="14" xfId="45" applyFont="1" applyFill="1" applyBorder="1" applyAlignment="1">
      <alignment horizontal="left" vertical="center"/>
    </xf>
    <xf numFmtId="0" fontId="54" fillId="4" borderId="15" xfId="45" applyFont="1" applyFill="1" applyBorder="1" applyAlignment="1">
      <alignment horizontal="center" vertical="center"/>
    </xf>
    <xf numFmtId="17" fontId="54" fillId="4" borderId="16" xfId="46" quotePrefix="1" applyNumberFormat="1" applyFont="1" applyFill="1" applyBorder="1" applyAlignment="1">
      <alignment horizontal="center" vertical="center"/>
    </xf>
    <xf numFmtId="0" fontId="11" fillId="4" borderId="0" xfId="44" applyFont="1" applyFill="1" applyBorder="1" applyAlignment="1">
      <alignment vertical="center"/>
    </xf>
    <xf numFmtId="0" fontId="11" fillId="4" borderId="0" xfId="44" applyFont="1" applyFill="1" applyBorder="1" applyAlignment="1">
      <alignment horizontal="left" vertical="center"/>
    </xf>
    <xf numFmtId="0" fontId="21" fillId="4" borderId="0" xfId="0" applyFont="1" applyFill="1" applyBorder="1" applyAlignment="1">
      <alignment vertical="center"/>
    </xf>
    <xf numFmtId="0" fontId="21" fillId="4" borderId="0" xfId="59" applyFont="1" applyFill="1" applyBorder="1" applyAlignment="1">
      <alignment vertical="center"/>
    </xf>
    <xf numFmtId="0" fontId="33" fillId="4" borderId="12" xfId="0" applyFont="1" applyFill="1" applyBorder="1" applyAlignment="1">
      <alignment vertical="center"/>
    </xf>
    <xf numFmtId="0" fontId="33" fillId="4" borderId="24" xfId="45" applyFont="1" applyFill="1" applyBorder="1" applyAlignment="1">
      <alignment vertical="top"/>
    </xf>
    <xf numFmtId="0" fontId="33" fillId="4" borderId="25" xfId="45" applyFont="1" applyFill="1" applyBorder="1" applyAlignment="1">
      <alignment vertical="top" wrapText="1"/>
    </xf>
    <xf numFmtId="0" fontId="33" fillId="4" borderId="26" xfId="45" applyFont="1" applyFill="1" applyBorder="1" applyAlignment="1">
      <alignment vertical="top" wrapText="1"/>
    </xf>
    <xf numFmtId="0" fontId="48" fillId="4" borderId="20" xfId="0" applyFont="1" applyFill="1" applyBorder="1" applyAlignment="1">
      <alignment vertical="center"/>
    </xf>
    <xf numFmtId="187" fontId="14" fillId="4" borderId="20" xfId="16" quotePrefix="1" applyNumberFormat="1" applyFont="1" applyFill="1" applyBorder="1" applyAlignment="1">
      <alignment horizontal="center" vertical="center"/>
    </xf>
    <xf numFmtId="0" fontId="38" fillId="4" borderId="0" xfId="57" applyFont="1" applyFill="1"/>
    <xf numFmtId="0" fontId="19" fillId="4" borderId="0" xfId="0" applyFont="1" applyFill="1" applyAlignment="1">
      <alignment horizontal="center"/>
    </xf>
    <xf numFmtId="0" fontId="34" fillId="4" borderId="0" xfId="56" applyFill="1"/>
    <xf numFmtId="4" fontId="17" fillId="4" borderId="13" xfId="16" applyNumberFormat="1" applyFont="1" applyFill="1" applyBorder="1" applyAlignment="1">
      <alignment horizontal="right" vertical="center"/>
    </xf>
    <xf numFmtId="0" fontId="48" fillId="4" borderId="14" xfId="0" applyFont="1" applyFill="1" applyBorder="1" applyAlignment="1">
      <alignment vertical="center"/>
    </xf>
    <xf numFmtId="0" fontId="13" fillId="4" borderId="19" xfId="0" applyFont="1" applyFill="1" applyBorder="1"/>
    <xf numFmtId="0" fontId="6" fillId="4" borderId="18" xfId="48" applyFont="1" applyFill="1" applyBorder="1" applyAlignment="1">
      <alignment horizontal="left" vertical="center"/>
    </xf>
    <xf numFmtId="0" fontId="6" fillId="4" borderId="19" xfId="48" applyFont="1" applyFill="1" applyBorder="1" applyAlignment="1">
      <alignment horizontal="center" vertical="center"/>
    </xf>
    <xf numFmtId="0" fontId="6" fillId="4" borderId="27" xfId="48" applyFont="1" applyFill="1" applyBorder="1" applyAlignment="1">
      <alignment horizontal="left" vertical="center"/>
    </xf>
    <xf numFmtId="0" fontId="33" fillId="4" borderId="15" xfId="45" applyFont="1" applyFill="1" applyBorder="1" applyAlignment="1">
      <alignment vertical="top" wrapText="1"/>
    </xf>
    <xf numFmtId="0" fontId="33" fillId="4" borderId="16" xfId="45" applyFont="1" applyFill="1" applyBorder="1" applyAlignment="1">
      <alignment vertical="top" wrapText="1"/>
    </xf>
    <xf numFmtId="0" fontId="29" fillId="4" borderId="22" xfId="45" applyFont="1" applyFill="1" applyBorder="1" applyAlignment="1">
      <alignment vertical="top" wrapText="1"/>
    </xf>
    <xf numFmtId="0" fontId="29" fillId="4" borderId="23" xfId="45" applyFont="1" applyFill="1" applyBorder="1" applyAlignment="1">
      <alignment vertical="top" wrapText="1"/>
    </xf>
    <xf numFmtId="0" fontId="47" fillId="4" borderId="13" xfId="45" applyFont="1" applyFill="1" applyBorder="1" applyAlignment="1">
      <alignment horizontal="center" vertical="center"/>
    </xf>
    <xf numFmtId="0" fontId="54" fillId="4" borderId="14" xfId="45" applyFont="1" applyFill="1" applyBorder="1" applyAlignment="1">
      <alignment vertical="top"/>
    </xf>
    <xf numFmtId="0" fontId="54" fillId="4" borderId="21" xfId="45" applyFont="1" applyFill="1" applyBorder="1" applyAlignment="1">
      <alignment vertical="top"/>
    </xf>
    <xf numFmtId="0" fontId="20" fillId="4" borderId="0" xfId="28" quotePrefix="1" applyFont="1" applyFill="1" applyBorder="1" applyAlignment="1">
      <alignment horizontal="left" vertical="center"/>
    </xf>
    <xf numFmtId="0" fontId="33" fillId="4" borderId="12" xfId="49" applyFont="1" applyFill="1" applyBorder="1" applyAlignment="1">
      <alignment horizontal="left" vertical="center"/>
    </xf>
    <xf numFmtId="0" fontId="33" fillId="4" borderId="24" xfId="0" applyFont="1" applyFill="1" applyBorder="1" applyAlignment="1">
      <alignment vertical="top"/>
    </xf>
    <xf numFmtId="0" fontId="33" fillId="4" borderId="25" xfId="0" applyFont="1" applyFill="1" applyBorder="1" applyAlignment="1">
      <alignment vertical="top" wrapText="1"/>
    </xf>
    <xf numFmtId="0" fontId="33" fillId="4" borderId="26" xfId="0" applyFont="1" applyFill="1" applyBorder="1" applyAlignment="1">
      <alignment vertical="top" wrapText="1"/>
    </xf>
    <xf numFmtId="17" fontId="11" fillId="4" borderId="13" xfId="49" applyNumberFormat="1" applyFont="1" applyFill="1" applyBorder="1" applyAlignment="1">
      <alignment horizontal="center" vertical="center"/>
    </xf>
    <xf numFmtId="4" fontId="11" fillId="4" borderId="12" xfId="0" applyNumberFormat="1" applyFont="1" applyFill="1" applyBorder="1" applyAlignment="1">
      <alignment horizontal="center" vertical="center"/>
    </xf>
    <xf numFmtId="0" fontId="70" fillId="4" borderId="13" xfId="46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center" vertical="center"/>
    </xf>
    <xf numFmtId="0" fontId="67" fillId="4" borderId="13" xfId="0" applyFont="1" applyFill="1" applyBorder="1"/>
    <xf numFmtId="0" fontId="11" fillId="4" borderId="13" xfId="61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vertical="top"/>
    </xf>
    <xf numFmtId="0" fontId="33" fillId="4" borderId="16" xfId="0" applyFont="1" applyFill="1" applyBorder="1" applyAlignment="1">
      <alignment vertical="top"/>
    </xf>
    <xf numFmtId="0" fontId="33" fillId="4" borderId="13" xfId="49" applyFont="1" applyFill="1" applyBorder="1" applyAlignment="1">
      <alignment horizontal="left" vertical="center"/>
    </xf>
    <xf numFmtId="0" fontId="68" fillId="4" borderId="13" xfId="0" applyFont="1" applyFill="1" applyBorder="1" applyAlignment="1">
      <alignment vertical="center"/>
    </xf>
    <xf numFmtId="187" fontId="11" fillId="4" borderId="13" xfId="0" applyNumberFormat="1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right" vertical="center"/>
    </xf>
    <xf numFmtId="0" fontId="13" fillId="4" borderId="15" xfId="0" applyFont="1" applyFill="1" applyBorder="1"/>
    <xf numFmtId="0" fontId="70" fillId="4" borderId="14" xfId="46" applyFont="1" applyFill="1" applyBorder="1" applyAlignment="1">
      <alignment horizontal="center" vertical="center"/>
    </xf>
    <xf numFmtId="0" fontId="67" fillId="4" borderId="14" xfId="0" applyFont="1" applyFill="1" applyBorder="1"/>
    <xf numFmtId="0" fontId="11" fillId="4" borderId="15" xfId="49" applyFont="1" applyFill="1" applyBorder="1" applyAlignment="1">
      <alignment horizontal="center" vertical="center"/>
    </xf>
    <xf numFmtId="0" fontId="49" fillId="4" borderId="14" xfId="48" applyFont="1" applyFill="1" applyBorder="1" applyAlignment="1">
      <alignment horizontal="center" vertical="center"/>
    </xf>
    <xf numFmtId="0" fontId="71" fillId="4" borderId="13" xfId="49" applyFont="1" applyFill="1" applyBorder="1" applyAlignment="1">
      <alignment horizontal="left" vertical="center"/>
    </xf>
    <xf numFmtId="4" fontId="41" fillId="4" borderId="13" xfId="0" applyNumberFormat="1" applyFont="1" applyFill="1" applyBorder="1" applyAlignment="1">
      <alignment horizontal="center" vertical="center"/>
    </xf>
    <xf numFmtId="0" fontId="49" fillId="4" borderId="13" xfId="49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right" vertical="center"/>
    </xf>
    <xf numFmtId="0" fontId="9" fillId="4" borderId="5" xfId="0" applyFont="1" applyFill="1" applyBorder="1"/>
    <xf numFmtId="0" fontId="75" fillId="4" borderId="12" xfId="49" applyFont="1" applyFill="1" applyBorder="1" applyAlignment="1">
      <alignment horizontal="left" vertical="center"/>
    </xf>
    <xf numFmtId="0" fontId="75" fillId="4" borderId="24" xfId="0" applyFont="1" applyFill="1" applyBorder="1"/>
    <xf numFmtId="0" fontId="76" fillId="4" borderId="25" xfId="45" applyFont="1" applyFill="1" applyBorder="1" applyAlignment="1">
      <alignment horizontal="center" vertical="center"/>
    </xf>
    <xf numFmtId="188" fontId="76" fillId="4" borderId="26" xfId="16" applyNumberFormat="1" applyFont="1" applyFill="1" applyBorder="1" applyAlignment="1">
      <alignment horizontal="right" vertical="center"/>
    </xf>
    <xf numFmtId="0" fontId="19" fillId="4" borderId="12" xfId="45" applyFont="1" applyFill="1" applyBorder="1" applyAlignment="1">
      <alignment horizontal="center" vertical="center"/>
    </xf>
    <xf numFmtId="187" fontId="19" fillId="4" borderId="12" xfId="16" applyNumberFormat="1" applyFont="1" applyFill="1" applyBorder="1" applyAlignment="1">
      <alignment horizontal="right" vertical="center"/>
    </xf>
    <xf numFmtId="4" fontId="19" fillId="4" borderId="12" xfId="0" applyNumberFormat="1" applyFont="1" applyFill="1" applyBorder="1" applyAlignment="1">
      <alignment vertical="center"/>
    </xf>
    <xf numFmtId="0" fontId="76" fillId="4" borderId="13" xfId="0" applyFont="1" applyFill="1" applyBorder="1" applyAlignment="1">
      <alignment horizontal="center" vertical="center"/>
    </xf>
    <xf numFmtId="0" fontId="77" fillId="4" borderId="14" xfId="48" applyFont="1" applyFill="1" applyBorder="1" applyAlignment="1">
      <alignment vertical="center"/>
    </xf>
    <xf numFmtId="0" fontId="77" fillId="4" borderId="15" xfId="45" applyFont="1" applyFill="1" applyBorder="1" applyAlignment="1">
      <alignment horizontal="center" vertical="center"/>
    </xf>
    <xf numFmtId="188" fontId="77" fillId="4" borderId="16" xfId="16" applyNumberFormat="1" applyFont="1" applyFill="1" applyBorder="1" applyAlignment="1">
      <alignment horizontal="left" vertical="center"/>
    </xf>
    <xf numFmtId="0" fontId="19" fillId="4" borderId="13" xfId="45" applyFont="1" applyFill="1" applyBorder="1" applyAlignment="1">
      <alignment horizontal="center" vertical="center"/>
    </xf>
    <xf numFmtId="187" fontId="19" fillId="4" borderId="13" xfId="16" applyNumberFormat="1" applyFont="1" applyFill="1" applyBorder="1" applyAlignment="1">
      <alignment horizontal="right" vertical="center"/>
    </xf>
    <xf numFmtId="4" fontId="19" fillId="4" borderId="13" xfId="0" applyNumberFormat="1" applyFont="1" applyFill="1" applyBorder="1" applyAlignment="1">
      <alignment vertical="center"/>
    </xf>
    <xf numFmtId="0" fontId="77" fillId="4" borderId="20" xfId="49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42" fillId="4" borderId="13" xfId="0" applyFont="1" applyFill="1" applyBorder="1" applyAlignment="1">
      <alignment horizontal="center" vertical="center"/>
    </xf>
    <xf numFmtId="0" fontId="71" fillId="4" borderId="12" xfId="49" applyFont="1" applyFill="1" applyBorder="1" applyAlignment="1">
      <alignment horizontal="left" vertical="center"/>
    </xf>
    <xf numFmtId="0" fontId="71" fillId="4" borderId="24" xfId="0" applyFont="1" applyFill="1" applyBorder="1" applyAlignment="1">
      <alignment vertical="top"/>
    </xf>
    <xf numFmtId="0" fontId="71" fillId="4" borderId="25" xfId="0" applyFont="1" applyFill="1" applyBorder="1" applyAlignment="1">
      <alignment vertical="top" wrapText="1"/>
    </xf>
    <xf numFmtId="0" fontId="71" fillId="4" borderId="26" xfId="0" applyFont="1" applyFill="1" applyBorder="1" applyAlignment="1">
      <alignment vertical="top" wrapText="1"/>
    </xf>
    <xf numFmtId="0" fontId="78" fillId="4" borderId="13" xfId="46" applyFont="1" applyFill="1" applyBorder="1" applyAlignment="1">
      <alignment horizontal="center" vertical="center"/>
    </xf>
    <xf numFmtId="0" fontId="71" fillId="4" borderId="14" xfId="0" applyFont="1" applyFill="1" applyBorder="1" applyAlignment="1">
      <alignment vertical="top"/>
    </xf>
    <xf numFmtId="0" fontId="71" fillId="4" borderId="15" xfId="0" applyFont="1" applyFill="1" applyBorder="1" applyAlignment="1">
      <alignment vertical="top" wrapText="1"/>
    </xf>
    <xf numFmtId="0" fontId="71" fillId="4" borderId="16" xfId="0" applyFont="1" applyFill="1" applyBorder="1" applyAlignment="1">
      <alignment vertical="top" wrapText="1"/>
    </xf>
    <xf numFmtId="0" fontId="62" fillId="4" borderId="13" xfId="0" applyFont="1" applyFill="1" applyBorder="1" applyAlignment="1">
      <alignment horizontal="center" vertical="center"/>
    </xf>
    <xf numFmtId="0" fontId="79" fillId="4" borderId="14" xfId="48" applyFont="1" applyFill="1" applyBorder="1" applyAlignment="1">
      <alignment horizontal="left" vertical="center"/>
    </xf>
    <xf numFmtId="0" fontId="79" fillId="4" borderId="15" xfId="48" applyFont="1" applyFill="1" applyBorder="1" applyAlignment="1">
      <alignment horizontal="center" vertical="center"/>
    </xf>
    <xf numFmtId="0" fontId="79" fillId="4" borderId="16" xfId="48" applyFont="1" applyFill="1" applyBorder="1" applyAlignment="1">
      <alignment horizontal="left" vertical="center"/>
    </xf>
    <xf numFmtId="0" fontId="80" fillId="4" borderId="13" xfId="0" applyFont="1" applyFill="1" applyBorder="1" applyAlignment="1">
      <alignment vertical="center"/>
    </xf>
    <xf numFmtId="0" fontId="79" fillId="4" borderId="13" xfId="0" applyFont="1" applyFill="1" applyBorder="1" applyAlignment="1">
      <alignment vertical="center"/>
    </xf>
    <xf numFmtId="0" fontId="79" fillId="4" borderId="17" xfId="0" applyFont="1" applyFill="1" applyBorder="1" applyAlignment="1">
      <alignment vertical="center"/>
    </xf>
    <xf numFmtId="0" fontId="79" fillId="4" borderId="18" xfId="48" applyFont="1" applyFill="1" applyBorder="1" applyAlignment="1">
      <alignment horizontal="left" vertical="center"/>
    </xf>
    <xf numFmtId="0" fontId="79" fillId="4" borderId="19" xfId="48" applyFont="1" applyFill="1" applyBorder="1" applyAlignment="1">
      <alignment horizontal="center" vertical="center"/>
    </xf>
    <xf numFmtId="0" fontId="79" fillId="4" borderId="27" xfId="48" applyFont="1" applyFill="1" applyBorder="1" applyAlignment="1">
      <alignment horizontal="left" vertical="center"/>
    </xf>
    <xf numFmtId="187" fontId="11" fillId="4" borderId="17" xfId="0" applyNumberFormat="1" applyFont="1" applyFill="1" applyBorder="1" applyAlignment="1">
      <alignment horizontal="center" vertical="center"/>
    </xf>
    <xf numFmtId="0" fontId="79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187" fontId="11" fillId="4" borderId="2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right" vertical="center"/>
    </xf>
    <xf numFmtId="0" fontId="79" fillId="4" borderId="10" xfId="48" applyFont="1" applyFill="1" applyBorder="1" applyAlignment="1">
      <alignment horizontal="left" vertical="center"/>
    </xf>
    <xf numFmtId="0" fontId="79" fillId="4" borderId="0" xfId="48" applyFont="1" applyFill="1" applyBorder="1" applyAlignment="1">
      <alignment horizontal="center" vertical="center"/>
    </xf>
    <xf numFmtId="0" fontId="79" fillId="4" borderId="11" xfId="48" applyFont="1" applyFill="1" applyBorder="1" applyAlignment="1">
      <alignment horizontal="left" vertical="center"/>
    </xf>
    <xf numFmtId="0" fontId="71" fillId="4" borderId="25" xfId="0" applyFont="1" applyFill="1" applyBorder="1" applyAlignment="1">
      <alignment vertical="top"/>
    </xf>
    <xf numFmtId="0" fontId="71" fillId="4" borderId="26" xfId="0" applyFont="1" applyFill="1" applyBorder="1" applyAlignment="1">
      <alignment vertical="top"/>
    </xf>
    <xf numFmtId="17" fontId="11" fillId="4" borderId="12" xfId="49" applyNumberFormat="1" applyFont="1" applyFill="1" applyBorder="1" applyAlignment="1">
      <alignment horizontal="center" vertical="center"/>
    </xf>
    <xf numFmtId="0" fontId="71" fillId="4" borderId="15" xfId="0" applyFont="1" applyFill="1" applyBorder="1" applyAlignment="1">
      <alignment vertical="top"/>
    </xf>
    <xf numFmtId="0" fontId="71" fillId="4" borderId="16" xfId="0" applyFont="1" applyFill="1" applyBorder="1" applyAlignment="1">
      <alignment vertical="top"/>
    </xf>
    <xf numFmtId="0" fontId="78" fillId="4" borderId="14" xfId="46" applyFont="1" applyFill="1" applyBorder="1" applyAlignment="1">
      <alignment horizontal="center" vertical="center"/>
    </xf>
    <xf numFmtId="0" fontId="81" fillId="4" borderId="14" xfId="0" applyFont="1" applyFill="1" applyBorder="1"/>
    <xf numFmtId="0" fontId="71" fillId="4" borderId="14" xfId="0" applyFont="1" applyFill="1" applyBorder="1" applyAlignment="1">
      <alignment vertical="top" wrapText="1"/>
    </xf>
    <xf numFmtId="0" fontId="77" fillId="4" borderId="14" xfId="48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4" fontId="11" fillId="4" borderId="17" xfId="0" applyNumberFormat="1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left"/>
    </xf>
    <xf numFmtId="0" fontId="33" fillId="4" borderId="19" xfId="0" applyFont="1" applyFill="1" applyBorder="1" applyAlignment="1">
      <alignment horizontal="left"/>
    </xf>
    <xf numFmtId="0" fontId="33" fillId="4" borderId="27" xfId="0" applyFont="1" applyFill="1" applyBorder="1" applyAlignment="1">
      <alignment horizontal="left"/>
    </xf>
    <xf numFmtId="0" fontId="41" fillId="4" borderId="17" xfId="49" applyFont="1" applyFill="1" applyBorder="1" applyAlignment="1">
      <alignment horizontal="center" vertical="center"/>
    </xf>
    <xf numFmtId="4" fontId="41" fillId="4" borderId="17" xfId="0" applyNumberFormat="1" applyFont="1" applyFill="1" applyBorder="1" applyAlignment="1">
      <alignment horizontal="center" vertical="center"/>
    </xf>
    <xf numFmtId="4" fontId="6" fillId="4" borderId="20" xfId="16" applyNumberFormat="1" applyFont="1" applyFill="1" applyBorder="1" applyAlignment="1">
      <alignment horizontal="right" vertical="center"/>
    </xf>
    <xf numFmtId="0" fontId="11" fillId="4" borderId="16" xfId="45" applyFont="1" applyFill="1" applyBorder="1" applyAlignment="1">
      <alignment horizontal="center" vertical="center"/>
    </xf>
    <xf numFmtId="4" fontId="6" fillId="4" borderId="13" xfId="16" applyNumberFormat="1" applyFont="1" applyFill="1" applyBorder="1" applyAlignment="1">
      <alignment horizontal="right" vertical="center"/>
    </xf>
    <xf numFmtId="0" fontId="6" fillId="4" borderId="14" xfId="0" applyNumberFormat="1" applyFont="1" applyFill="1" applyBorder="1" applyAlignment="1">
      <alignment vertical="center"/>
    </xf>
    <xf numFmtId="0" fontId="48" fillId="4" borderId="15" xfId="48" applyNumberFormat="1" applyFont="1" applyFill="1" applyBorder="1" applyAlignment="1">
      <alignment horizontal="left" vertical="center"/>
    </xf>
    <xf numFmtId="0" fontId="48" fillId="4" borderId="16" xfId="48" applyNumberFormat="1" applyFont="1" applyFill="1" applyBorder="1" applyAlignment="1">
      <alignment horizontal="left" vertical="center"/>
    </xf>
    <xf numFmtId="0" fontId="19" fillId="4" borderId="20" xfId="49" applyFont="1" applyFill="1" applyBorder="1" applyAlignment="1">
      <alignment horizontal="center" vertical="center"/>
    </xf>
    <xf numFmtId="0" fontId="11" fillId="4" borderId="16" xfId="49" applyFont="1" applyFill="1" applyBorder="1" applyAlignment="1">
      <alignment horizontal="center" vertical="center"/>
    </xf>
    <xf numFmtId="187" fontId="6" fillId="4" borderId="13" xfId="16" applyNumberFormat="1" applyFont="1" applyFill="1" applyBorder="1" applyAlignment="1">
      <alignment horizontal="center" vertical="center"/>
    </xf>
    <xf numFmtId="3" fontId="9" fillId="5" borderId="15" xfId="61" applyNumberFormat="1" applyFont="1" applyFill="1" applyBorder="1" applyAlignment="1">
      <alignment horizontal="center" vertical="center"/>
    </xf>
    <xf numFmtId="3" fontId="6" fillId="0" borderId="15" xfId="61" applyNumberFormat="1" applyFont="1" applyFill="1" applyBorder="1" applyAlignment="1">
      <alignment horizontal="center" vertical="center"/>
    </xf>
    <xf numFmtId="3" fontId="6" fillId="5" borderId="15" xfId="61" applyNumberFormat="1" applyFont="1" applyFill="1" applyBorder="1" applyAlignment="1">
      <alignment horizontal="center" vertical="center"/>
    </xf>
    <xf numFmtId="0" fontId="6" fillId="0" borderId="14" xfId="51" applyFont="1" applyFill="1" applyBorder="1" applyAlignment="1">
      <alignment vertical="center"/>
    </xf>
    <xf numFmtId="0" fontId="6" fillId="0" borderId="15" xfId="51" applyFont="1" applyFill="1" applyBorder="1" applyAlignment="1">
      <alignment vertical="center"/>
    </xf>
    <xf numFmtId="3" fontId="9" fillId="5" borderId="15" xfId="61" applyNumberFormat="1" applyFont="1" applyFill="1" applyBorder="1" applyAlignment="1">
      <alignment horizontal="left"/>
    </xf>
    <xf numFmtId="0" fontId="33" fillId="0" borderId="13" xfId="61" applyFont="1" applyFill="1" applyBorder="1" applyAlignment="1">
      <alignment vertical="center"/>
    </xf>
    <xf numFmtId="3" fontId="49" fillId="5" borderId="15" xfId="61" applyNumberFormat="1" applyFont="1" applyFill="1" applyBorder="1" applyAlignment="1">
      <alignment horizontal="center" vertical="center"/>
    </xf>
    <xf numFmtId="3" fontId="9" fillId="0" borderId="15" xfId="61" applyNumberFormat="1" applyFont="1" applyFill="1" applyBorder="1" applyAlignment="1">
      <alignment horizontal="center" vertical="center"/>
    </xf>
    <xf numFmtId="0" fontId="47" fillId="0" borderId="13" xfId="61" applyFont="1" applyFill="1" applyBorder="1" applyAlignment="1">
      <alignment vertical="center"/>
    </xf>
    <xf numFmtId="0" fontId="29" fillId="4" borderId="13" xfId="61" applyFont="1" applyFill="1" applyBorder="1" applyAlignment="1">
      <alignment horizontal="center" vertical="center"/>
    </xf>
    <xf numFmtId="3" fontId="9" fillId="0" borderId="15" xfId="51" applyNumberFormat="1" applyFont="1" applyFill="1" applyBorder="1" applyAlignment="1">
      <alignment horizontal="left" vertical="center"/>
    </xf>
    <xf numFmtId="3" fontId="6" fillId="0" borderId="15" xfId="61" applyNumberFormat="1" applyFont="1" applyFill="1" applyBorder="1" applyAlignment="1">
      <alignment horizontal="left" vertical="center"/>
    </xf>
    <xf numFmtId="3" fontId="6" fillId="5" borderId="15" xfId="61" applyNumberFormat="1" applyFont="1" applyFill="1" applyBorder="1" applyAlignment="1">
      <alignment horizontal="left" vertical="center"/>
    </xf>
    <xf numFmtId="0" fontId="50" fillId="0" borderId="32" xfId="0" applyFont="1" applyFill="1" applyBorder="1" applyAlignment="1">
      <alignment vertical="center"/>
    </xf>
    <xf numFmtId="3" fontId="6" fillId="0" borderId="15" xfId="51" applyNumberFormat="1" applyFont="1" applyFill="1" applyBorder="1" applyAlignment="1">
      <alignment horizontal="left" vertical="center"/>
    </xf>
    <xf numFmtId="0" fontId="33" fillId="5" borderId="1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89" fillId="4" borderId="0" xfId="0" applyFont="1" applyFill="1"/>
    <xf numFmtId="0" fontId="89" fillId="4" borderId="0" xfId="0" applyFont="1" applyFill="1" applyAlignment="1">
      <alignment horizontal="left"/>
    </xf>
    <xf numFmtId="0" fontId="54" fillId="4" borderId="14" xfId="49" applyFont="1" applyFill="1" applyBorder="1" applyAlignment="1">
      <alignment vertical="center"/>
    </xf>
    <xf numFmtId="4" fontId="94" fillId="0" borderId="13" xfId="16" quotePrefix="1" applyNumberFormat="1" applyFont="1" applyFill="1" applyBorder="1" applyAlignment="1">
      <alignment horizontal="center" vertical="center"/>
    </xf>
    <xf numFmtId="4" fontId="94" fillId="0" borderId="13" xfId="16" applyNumberFormat="1" applyFont="1" applyFill="1" applyBorder="1" applyAlignment="1">
      <alignment horizontal="right" vertical="center"/>
    </xf>
    <xf numFmtId="4" fontId="93" fillId="0" borderId="13" xfId="0" applyNumberFormat="1" applyFont="1" applyFill="1" applyBorder="1" applyAlignment="1">
      <alignment horizontal="right" vertical="center"/>
    </xf>
    <xf numFmtId="4" fontId="95" fillId="0" borderId="13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3" fillId="0" borderId="14" xfId="0" quotePrefix="1" applyFont="1" applyBorder="1" applyAlignment="1">
      <alignment horizontal="left" vertical="center"/>
    </xf>
    <xf numFmtId="0" fontId="49" fillId="5" borderId="13" xfId="0" applyFont="1" applyFill="1" applyBorder="1" applyAlignment="1">
      <alignment vertical="center"/>
    </xf>
    <xf numFmtId="0" fontId="6" fillId="0" borderId="16" xfId="46" applyFont="1" applyFill="1" applyBorder="1" applyAlignment="1">
      <alignment horizontal="center" vertical="center"/>
    </xf>
    <xf numFmtId="0" fontId="49" fillId="0" borderId="13" xfId="46" applyFont="1" applyFill="1" applyBorder="1" applyAlignment="1">
      <alignment horizontal="center" vertical="center"/>
    </xf>
    <xf numFmtId="4" fontId="15" fillId="0" borderId="13" xfId="16" applyNumberFormat="1" applyFont="1" applyFill="1" applyBorder="1" applyAlignment="1">
      <alignment horizontal="right" vertical="center"/>
    </xf>
    <xf numFmtId="0" fontId="33" fillId="0" borderId="13" xfId="47" applyFont="1" applyFill="1" applyBorder="1" applyAlignment="1">
      <alignment vertical="center"/>
    </xf>
    <xf numFmtId="3" fontId="50" fillId="0" borderId="15" xfId="48" applyNumberFormat="1" applyFont="1" applyFill="1" applyBorder="1" applyAlignment="1">
      <alignment vertical="center" wrapText="1"/>
    </xf>
    <xf numFmtId="0" fontId="29" fillId="4" borderId="13" xfId="0" applyFont="1" applyFill="1" applyBorder="1" applyAlignment="1">
      <alignment horizontal="center" vertical="center"/>
    </xf>
    <xf numFmtId="0" fontId="54" fillId="4" borderId="13" xfId="46" applyFont="1" applyFill="1" applyBorder="1" applyAlignment="1">
      <alignment horizontal="left" vertical="center"/>
    </xf>
    <xf numFmtId="3" fontId="16" fillId="0" borderId="15" xfId="48" applyNumberFormat="1" applyFont="1" applyFill="1" applyBorder="1" applyAlignment="1">
      <alignment vertical="center" wrapText="1"/>
    </xf>
    <xf numFmtId="3" fontId="16" fillId="0" borderId="15" xfId="48" applyNumberFormat="1" applyFont="1" applyFill="1" applyBorder="1" applyAlignment="1">
      <alignment horizontal="center" vertical="center" wrapText="1"/>
    </xf>
    <xf numFmtId="0" fontId="6" fillId="4" borderId="16" xfId="46" applyFont="1" applyFill="1" applyBorder="1" applyAlignment="1">
      <alignment horizontal="center" vertical="center"/>
    </xf>
    <xf numFmtId="0" fontId="5" fillId="4" borderId="0" xfId="44" applyFont="1" applyFill="1" applyBorder="1" applyAlignment="1">
      <alignment vertical="center"/>
    </xf>
    <xf numFmtId="3" fontId="9" fillId="5" borderId="15" xfId="61" applyNumberFormat="1" applyFont="1" applyFill="1" applyBorder="1" applyAlignment="1">
      <alignment horizontal="left" vertical="center"/>
    </xf>
    <xf numFmtId="3" fontId="43" fillId="0" borderId="15" xfId="51" applyNumberFormat="1" applyFont="1" applyFill="1" applyBorder="1" applyAlignment="1">
      <alignment horizontal="left" vertical="center"/>
    </xf>
    <xf numFmtId="3" fontId="49" fillId="5" borderId="15" xfId="61" applyNumberFormat="1" applyFont="1" applyFill="1" applyBorder="1" applyAlignment="1">
      <alignment horizontal="left" vertical="center"/>
    </xf>
    <xf numFmtId="3" fontId="9" fillId="0" borderId="15" xfId="61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3" fontId="9" fillId="4" borderId="15" xfId="51" applyNumberFormat="1" applyFont="1" applyFill="1" applyBorder="1" applyAlignment="1">
      <alignment horizontal="left" vertical="center"/>
    </xf>
    <xf numFmtId="3" fontId="51" fillId="0" borderId="15" xfId="51" applyNumberFormat="1" applyFont="1" applyFill="1" applyBorder="1" applyAlignment="1">
      <alignment horizontal="left" vertical="center"/>
    </xf>
    <xf numFmtId="0" fontId="97" fillId="4" borderId="0" xfId="0" applyFont="1" applyFill="1" applyBorder="1" applyAlignment="1">
      <alignment horizontal="center" vertical="center" readingOrder="1"/>
    </xf>
    <xf numFmtId="0" fontId="21" fillId="4" borderId="0" xfId="59" quotePrefix="1" applyFont="1" applyFill="1" applyBorder="1" applyAlignment="1">
      <alignment vertical="center"/>
    </xf>
    <xf numFmtId="0" fontId="10" fillId="0" borderId="12" xfId="45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3" xfId="46" applyFont="1" applyFill="1" applyBorder="1" applyAlignment="1">
      <alignment horizontal="center" vertical="center"/>
    </xf>
    <xf numFmtId="0" fontId="10" fillId="0" borderId="13" xfId="45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1" fillId="4" borderId="20" xfId="0" applyFont="1" applyFill="1" applyBorder="1"/>
    <xf numFmtId="0" fontId="11" fillId="4" borderId="13" xfId="0" applyFont="1" applyFill="1" applyBorder="1"/>
    <xf numFmtId="0" fontId="6" fillId="4" borderId="13" xfId="61" applyFont="1" applyFill="1" applyBorder="1" applyAlignment="1">
      <alignment vertical="center"/>
    </xf>
    <xf numFmtId="0" fontId="33" fillId="4" borderId="12" xfId="61" applyFont="1" applyFill="1" applyBorder="1" applyAlignment="1">
      <alignment vertical="center"/>
    </xf>
    <xf numFmtId="0" fontId="47" fillId="4" borderId="13" xfId="60" applyFont="1" applyFill="1" applyBorder="1" applyAlignment="1">
      <alignment horizontal="center" vertical="center"/>
    </xf>
    <xf numFmtId="0" fontId="57" fillId="4" borderId="13" xfId="60" applyFont="1" applyFill="1" applyBorder="1" applyAlignment="1">
      <alignment vertical="center"/>
    </xf>
    <xf numFmtId="0" fontId="33" fillId="4" borderId="13" xfId="46" applyFont="1" applyFill="1" applyBorder="1" applyAlignment="1">
      <alignment horizontal="left" vertical="center"/>
    </xf>
    <xf numFmtId="0" fontId="10" fillId="4" borderId="20" xfId="45" applyFont="1" applyFill="1" applyBorder="1" applyAlignment="1">
      <alignment horizontal="center" vertical="center"/>
    </xf>
    <xf numFmtId="0" fontId="10" fillId="4" borderId="13" xfId="45" applyFont="1" applyFill="1" applyBorder="1" applyAlignment="1">
      <alignment horizontal="center" vertical="center"/>
    </xf>
    <xf numFmtId="0" fontId="10" fillId="4" borderId="12" xfId="45" applyFont="1" applyFill="1" applyBorder="1" applyAlignment="1">
      <alignment horizontal="center" vertical="center"/>
    </xf>
    <xf numFmtId="0" fontId="10" fillId="4" borderId="13" xfId="61" applyFont="1" applyFill="1" applyBorder="1" applyAlignment="1">
      <alignment horizontal="center" vertical="center"/>
    </xf>
    <xf numFmtId="0" fontId="10" fillId="4" borderId="13" xfId="45" applyFont="1" applyFill="1" applyBorder="1" applyAlignment="1">
      <alignment vertical="center"/>
    </xf>
    <xf numFmtId="43" fontId="10" fillId="4" borderId="13" xfId="16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4" borderId="13" xfId="49" applyFont="1" applyFill="1" applyBorder="1" applyAlignment="1">
      <alignment horizontal="center" vertical="center"/>
    </xf>
    <xf numFmtId="0" fontId="10" fillId="4" borderId="20" xfId="49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88" fillId="3" borderId="3" xfId="44" applyFont="1" applyFill="1" applyBorder="1" applyAlignment="1">
      <alignment horizontal="center" vertical="center"/>
    </xf>
    <xf numFmtId="0" fontId="88" fillId="3" borderId="2" xfId="44" applyFont="1" applyFill="1" applyBorder="1" applyAlignment="1">
      <alignment horizontal="center" vertical="center"/>
    </xf>
    <xf numFmtId="0" fontId="88" fillId="3" borderId="1" xfId="44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0" fillId="0" borderId="13" xfId="21" applyFont="1" applyFill="1" applyBorder="1" applyAlignment="1">
      <alignment horizontal="center" vertical="center"/>
    </xf>
    <xf numFmtId="4" fontId="92" fillId="4" borderId="0" xfId="16" quotePrefix="1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90" fillId="4" borderId="13" xfId="0" applyFont="1" applyFill="1" applyBorder="1"/>
    <xf numFmtId="0" fontId="52" fillId="0" borderId="16" xfId="61" applyFont="1" applyFill="1" applyBorder="1" applyAlignment="1">
      <alignment horizontal="left" vertical="center"/>
    </xf>
    <xf numFmtId="49" fontId="65" fillId="5" borderId="20" xfId="5" applyNumberFormat="1" applyFont="1" applyFill="1" applyBorder="1" applyAlignment="1">
      <alignment vertical="center"/>
    </xf>
    <xf numFmtId="43" fontId="10" fillId="0" borderId="13" xfId="16" applyFont="1" applyFill="1" applyBorder="1" applyAlignment="1">
      <alignment horizontal="center" vertical="center"/>
    </xf>
    <xf numFmtId="0" fontId="10" fillId="0" borderId="20" xfId="45" applyFont="1" applyFill="1" applyBorder="1" applyAlignment="1">
      <alignment horizontal="center" vertical="center"/>
    </xf>
    <xf numFmtId="0" fontId="10" fillId="0" borderId="13" xfId="49" applyFont="1" applyFill="1" applyBorder="1" applyAlignment="1">
      <alignment horizontal="center" vertical="center"/>
    </xf>
    <xf numFmtId="0" fontId="10" fillId="0" borderId="20" xfId="21" applyFont="1" applyFill="1" applyBorder="1" applyAlignment="1">
      <alignment horizontal="center" vertical="center"/>
    </xf>
    <xf numFmtId="0" fontId="12" fillId="0" borderId="13" xfId="49" applyFont="1" applyFill="1" applyBorder="1" applyAlignment="1">
      <alignment horizontal="center" vertical="center"/>
    </xf>
    <xf numFmtId="49" fontId="65" fillId="5" borderId="17" xfId="5" applyNumberFormat="1" applyFont="1" applyFill="1" applyBorder="1" applyAlignment="1">
      <alignment vertical="center"/>
    </xf>
    <xf numFmtId="0" fontId="12" fillId="0" borderId="17" xfId="49" applyFont="1" applyFill="1" applyBorder="1" applyAlignment="1">
      <alignment horizontal="center" vertical="center"/>
    </xf>
    <xf numFmtId="0" fontId="52" fillId="4" borderId="16" xfId="48" applyFont="1" applyFill="1" applyBorder="1" applyAlignment="1">
      <alignment horizontal="left" vertical="center"/>
    </xf>
    <xf numFmtId="0" fontId="10" fillId="4" borderId="12" xfId="49" applyFont="1" applyFill="1" applyBorder="1" applyAlignment="1">
      <alignment horizontal="center" vertical="center"/>
    </xf>
    <xf numFmtId="4" fontId="10" fillId="4" borderId="12" xfId="16" applyNumberFormat="1" applyFont="1" applyFill="1" applyBorder="1" applyAlignment="1">
      <alignment horizontal="right" vertical="center"/>
    </xf>
    <xf numFmtId="0" fontId="22" fillId="4" borderId="12" xfId="0" applyFont="1" applyFill="1" applyBorder="1"/>
    <xf numFmtId="4" fontId="10" fillId="4" borderId="13" xfId="16" applyNumberFormat="1" applyFont="1" applyFill="1" applyBorder="1" applyAlignment="1">
      <alignment horizontal="right" vertical="center"/>
    </xf>
    <xf numFmtId="0" fontId="22" fillId="4" borderId="13" xfId="0" applyFont="1" applyFill="1" applyBorder="1"/>
    <xf numFmtId="4" fontId="10" fillId="4" borderId="13" xfId="0" applyNumberFormat="1" applyFont="1" applyFill="1" applyBorder="1" applyAlignment="1">
      <alignment horizontal="left" vertical="center"/>
    </xf>
    <xf numFmtId="187" fontId="12" fillId="4" borderId="13" xfId="16" applyNumberFormat="1" applyFont="1" applyFill="1" applyBorder="1" applyAlignment="1">
      <alignment horizontal="left" vertical="center"/>
    </xf>
    <xf numFmtId="3" fontId="10" fillId="4" borderId="13" xfId="16" applyNumberFormat="1" applyFont="1" applyFill="1" applyBorder="1" applyAlignment="1">
      <alignment horizontal="center" vertical="center"/>
    </xf>
    <xf numFmtId="187" fontId="12" fillId="4" borderId="13" xfId="16" quotePrefix="1" applyNumberFormat="1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vertical="center"/>
    </xf>
    <xf numFmtId="43" fontId="54" fillId="4" borderId="15" xfId="16" applyFont="1" applyFill="1" applyBorder="1" applyAlignment="1">
      <alignment vertical="center"/>
    </xf>
    <xf numFmtId="43" fontId="54" fillId="4" borderId="16" xfId="16" applyFont="1" applyFill="1" applyBorder="1" applyAlignment="1">
      <alignment vertical="center"/>
    </xf>
    <xf numFmtId="49" fontId="5" fillId="4" borderId="13" xfId="5" applyNumberFormat="1" applyFont="1" applyFill="1" applyBorder="1" applyAlignment="1">
      <alignment vertical="center"/>
    </xf>
    <xf numFmtId="0" fontId="13" fillId="4" borderId="18" xfId="0" applyFont="1" applyFill="1" applyBorder="1"/>
    <xf numFmtId="0" fontId="13" fillId="4" borderId="16" xfId="0" applyFont="1" applyFill="1" applyBorder="1"/>
    <xf numFmtId="0" fontId="13" fillId="4" borderId="27" xfId="0" applyFont="1" applyFill="1" applyBorder="1"/>
    <xf numFmtId="0" fontId="6" fillId="0" borderId="32" xfId="51" applyFont="1" applyFill="1" applyBorder="1" applyAlignment="1">
      <alignment horizontal="left" vertical="center"/>
    </xf>
    <xf numFmtId="0" fontId="10" fillId="5" borderId="12" xfId="49" applyFont="1" applyFill="1" applyBorder="1" applyAlignment="1">
      <alignment horizontal="center" vertical="center"/>
    </xf>
    <xf numFmtId="0" fontId="10" fillId="5" borderId="13" xfId="49" applyFont="1" applyFill="1" applyBorder="1" applyAlignment="1">
      <alignment horizontal="center" vertical="center"/>
    </xf>
    <xf numFmtId="43" fontId="10" fillId="5" borderId="13" xfId="16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3" xfId="51" applyFont="1" applyFill="1" applyBorder="1" applyAlignment="1">
      <alignment horizontal="center" vertical="center"/>
    </xf>
    <xf numFmtId="0" fontId="10" fillId="0" borderId="17" xfId="61" applyFont="1" applyFill="1" applyBorder="1" applyAlignment="1">
      <alignment horizontal="center" vertical="center"/>
    </xf>
    <xf numFmtId="0" fontId="10" fillId="0" borderId="13" xfId="40" applyFont="1" applyBorder="1" applyAlignment="1">
      <alignment vertical="center"/>
    </xf>
    <xf numFmtId="0" fontId="10" fillId="0" borderId="13" xfId="4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5" borderId="20" xfId="49" applyFont="1" applyFill="1" applyBorder="1" applyAlignment="1">
      <alignment horizontal="center" vertical="center"/>
    </xf>
    <xf numFmtId="0" fontId="22" fillId="0" borderId="13" xfId="0" applyFont="1" applyBorder="1"/>
    <xf numFmtId="0" fontId="22" fillId="0" borderId="17" xfId="0" applyFont="1" applyBorder="1"/>
    <xf numFmtId="0" fontId="10" fillId="0" borderId="2" xfId="51" applyFont="1" applyFill="1" applyBorder="1" applyAlignment="1">
      <alignment horizontal="center" vertical="center"/>
    </xf>
    <xf numFmtId="0" fontId="10" fillId="0" borderId="2" xfId="61" applyFont="1" applyFill="1" applyBorder="1" applyAlignment="1">
      <alignment horizontal="center" vertical="center"/>
    </xf>
    <xf numFmtId="187" fontId="11" fillId="0" borderId="21" xfId="16" applyNumberFormat="1" applyFont="1" applyFill="1" applyBorder="1" applyAlignment="1">
      <alignment horizontal="center" vertical="center"/>
    </xf>
    <xf numFmtId="3" fontId="9" fillId="0" borderId="16" xfId="51" applyNumberFormat="1" applyFont="1" applyFill="1" applyBorder="1" applyAlignment="1">
      <alignment horizontal="left" vertical="center"/>
    </xf>
    <xf numFmtId="0" fontId="9" fillId="0" borderId="11" xfId="51" applyFont="1" applyFill="1" applyBorder="1" applyAlignment="1">
      <alignment horizontal="left" vertical="center"/>
    </xf>
    <xf numFmtId="3" fontId="9" fillId="0" borderId="0" xfId="51" applyNumberFormat="1" applyFont="1" applyFill="1" applyBorder="1" applyAlignment="1">
      <alignment horizontal="left" vertical="center"/>
    </xf>
    <xf numFmtId="0" fontId="10" fillId="0" borderId="2" xfId="3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9" fillId="0" borderId="23" xfId="51" applyFont="1" applyFill="1" applyBorder="1" applyAlignment="1">
      <alignment horizontal="left" vertical="center"/>
    </xf>
    <xf numFmtId="3" fontId="9" fillId="0" borderId="22" xfId="51" applyNumberFormat="1" applyFont="1" applyFill="1" applyBorder="1" applyAlignment="1">
      <alignment horizontal="left" vertical="center"/>
    </xf>
    <xf numFmtId="3" fontId="6" fillId="0" borderId="0" xfId="51" applyNumberFormat="1" applyFont="1" applyFill="1" applyBorder="1" applyAlignment="1">
      <alignment horizontal="left" vertical="center"/>
    </xf>
    <xf numFmtId="0" fontId="51" fillId="5" borderId="30" xfId="51" applyFont="1" applyFill="1" applyBorder="1" applyAlignment="1">
      <alignment horizontal="left" vertical="center"/>
    </xf>
    <xf numFmtId="0" fontId="10" fillId="0" borderId="32" xfId="40" applyFont="1" applyFill="1" applyBorder="1" applyAlignment="1">
      <alignment vertical="center"/>
    </xf>
    <xf numFmtId="187" fontId="14" fillId="0" borderId="29" xfId="16" quotePrefix="1" applyNumberFormat="1" applyFont="1" applyFill="1" applyBorder="1" applyAlignment="1">
      <alignment horizontal="center" vertical="center"/>
    </xf>
    <xf numFmtId="4" fontId="11" fillId="0" borderId="32" xfId="16" applyNumberFormat="1" applyFont="1" applyFill="1" applyBorder="1" applyAlignment="1">
      <alignment horizontal="right" vertical="center"/>
    </xf>
    <xf numFmtId="3" fontId="6" fillId="5" borderId="16" xfId="61" applyNumberFormat="1" applyFont="1" applyFill="1" applyBorder="1" applyAlignment="1">
      <alignment horizontal="left" vertical="center"/>
    </xf>
    <xf numFmtId="0" fontId="54" fillId="0" borderId="13" xfId="0" applyFont="1" applyFill="1" applyBorder="1" applyAlignment="1">
      <alignment vertical="center"/>
    </xf>
    <xf numFmtId="0" fontId="33" fillId="5" borderId="53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/>
    </xf>
    <xf numFmtId="0" fontId="6" fillId="5" borderId="15" xfId="0" applyFont="1" applyFill="1" applyBorder="1" applyAlignment="1">
      <alignment horizontal="left" vertical="center"/>
    </xf>
    <xf numFmtId="0" fontId="6" fillId="5" borderId="53" xfId="0" applyFont="1" applyFill="1" applyBorder="1" applyAlignment="1">
      <alignment horizontal="left" vertical="center"/>
    </xf>
    <xf numFmtId="0" fontId="10" fillId="0" borderId="13" xfId="5" applyFont="1" applyFill="1" applyBorder="1" applyAlignment="1">
      <alignment vertical="center"/>
    </xf>
    <xf numFmtId="0" fontId="10" fillId="3" borderId="3" xfId="44" applyFont="1" applyFill="1" applyBorder="1" applyAlignment="1">
      <alignment horizontal="center" vertical="center"/>
    </xf>
    <xf numFmtId="0" fontId="10" fillId="3" borderId="2" xfId="44" applyFont="1" applyFill="1" applyBorder="1" applyAlignment="1">
      <alignment horizontal="center" vertical="center"/>
    </xf>
    <xf numFmtId="0" fontId="5" fillId="3" borderId="2" xfId="44" applyFont="1" applyFill="1" applyBorder="1" applyAlignment="1">
      <alignment horizontal="center" vertical="center"/>
    </xf>
    <xf numFmtId="0" fontId="10" fillId="3" borderId="1" xfId="44" applyFont="1" applyFill="1" applyBorder="1" applyAlignment="1">
      <alignment vertical="center"/>
    </xf>
    <xf numFmtId="0" fontId="5" fillId="3" borderId="1" xfId="44" applyFont="1" applyFill="1" applyBorder="1" applyAlignment="1">
      <alignment horizontal="center" vertical="center"/>
    </xf>
    <xf numFmtId="0" fontId="98" fillId="4" borderId="13" xfId="0" applyFont="1" applyFill="1" applyBorder="1" applyAlignment="1">
      <alignment vertical="center"/>
    </xf>
    <xf numFmtId="0" fontId="6" fillId="4" borderId="29" xfId="49" applyFont="1" applyFill="1" applyBorder="1" applyAlignment="1">
      <alignment vertical="center"/>
    </xf>
    <xf numFmtId="0" fontId="6" fillId="4" borderId="30" xfId="49" applyFont="1" applyFill="1" applyBorder="1" applyAlignment="1">
      <alignment horizontal="center" vertical="center"/>
    </xf>
    <xf numFmtId="0" fontId="6" fillId="4" borderId="31" xfId="49" applyFont="1" applyFill="1" applyBorder="1" applyAlignment="1">
      <alignment vertical="center"/>
    </xf>
    <xf numFmtId="0" fontId="10" fillId="4" borderId="32" xfId="49" applyFont="1" applyFill="1" applyBorder="1" applyAlignment="1">
      <alignment horizontal="center" vertical="center"/>
    </xf>
    <xf numFmtId="187" fontId="14" fillId="4" borderId="32" xfId="16" quotePrefix="1" applyNumberFormat="1" applyFont="1" applyFill="1" applyBorder="1" applyAlignment="1">
      <alignment horizontal="center" vertical="center"/>
    </xf>
    <xf numFmtId="4" fontId="11" fillId="4" borderId="32" xfId="16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vertical="center"/>
    </xf>
    <xf numFmtId="0" fontId="21" fillId="4" borderId="13" xfId="45" applyFont="1" applyFill="1" applyBorder="1" applyAlignment="1">
      <alignment vertical="center"/>
    </xf>
    <xf numFmtId="0" fontId="21" fillId="4" borderId="32" xfId="45" applyFont="1" applyFill="1" applyBorder="1" applyAlignment="1">
      <alignment vertical="center"/>
    </xf>
    <xf numFmtId="0" fontId="12" fillId="4" borderId="13" xfId="52" applyFont="1" applyFill="1" applyBorder="1" applyAlignment="1">
      <alignment horizontal="center" vertical="center"/>
    </xf>
    <xf numFmtId="0" fontId="6" fillId="0" borderId="29" xfId="49" applyFont="1" applyFill="1" applyBorder="1" applyAlignment="1">
      <alignment vertical="center"/>
    </xf>
    <xf numFmtId="0" fontId="6" fillId="0" borderId="29" xfId="53" applyFont="1" applyFill="1" applyBorder="1" applyAlignment="1">
      <alignment horizontal="left" vertical="center"/>
    </xf>
    <xf numFmtId="188" fontId="6" fillId="0" borderId="31" xfId="16" applyNumberFormat="1" applyFont="1" applyFill="1" applyBorder="1" applyAlignment="1">
      <alignment horizontal="right" vertical="center"/>
    </xf>
    <xf numFmtId="0" fontId="10" fillId="0" borderId="12" xfId="52" applyFont="1" applyFill="1" applyBorder="1" applyAlignment="1">
      <alignment horizontal="center" vertical="center"/>
    </xf>
    <xf numFmtId="0" fontId="10" fillId="0" borderId="12" xfId="49" applyFont="1" applyFill="1" applyBorder="1" applyAlignment="1">
      <alignment horizontal="center" vertical="center"/>
    </xf>
    <xf numFmtId="0" fontId="10" fillId="0" borderId="13" xfId="52" applyFont="1" applyFill="1" applyBorder="1" applyAlignment="1">
      <alignment horizontal="center" vertical="center"/>
    </xf>
    <xf numFmtId="0" fontId="10" fillId="0" borderId="13" xfId="49" applyFont="1" applyFill="1" applyBorder="1" applyAlignment="1">
      <alignment vertical="center"/>
    </xf>
    <xf numFmtId="0" fontId="10" fillId="0" borderId="17" xfId="46" applyFont="1" applyFill="1" applyBorder="1" applyAlignment="1">
      <alignment horizontal="center" vertical="center"/>
    </xf>
    <xf numFmtId="0" fontId="10" fillId="0" borderId="13" xfId="24" applyFont="1" applyFill="1" applyBorder="1" applyAlignment="1">
      <alignment horizontal="center" vertical="center"/>
    </xf>
    <xf numFmtId="0" fontId="10" fillId="0" borderId="32" xfId="49" applyFont="1" applyFill="1" applyBorder="1" applyAlignment="1">
      <alignment horizontal="center" vertical="center"/>
    </xf>
    <xf numFmtId="43" fontId="54" fillId="0" borderId="13" xfId="16" applyFont="1" applyFill="1" applyBorder="1" applyAlignment="1">
      <alignment horizontal="right" vertical="center"/>
    </xf>
    <xf numFmtId="43" fontId="9" fillId="0" borderId="0" xfId="50" applyFont="1" applyBorder="1" applyAlignment="1">
      <alignment vertical="center" wrapText="1"/>
    </xf>
    <xf numFmtId="189" fontId="9" fillId="5" borderId="0" xfId="48" applyNumberFormat="1" applyFont="1" applyFill="1" applyBorder="1" applyAlignment="1">
      <alignment horizontal="center" vertical="center"/>
    </xf>
    <xf numFmtId="0" fontId="21" fillId="4" borderId="17" xfId="45" applyFont="1" applyFill="1" applyBorder="1" applyAlignment="1">
      <alignment vertical="center"/>
    </xf>
    <xf numFmtId="187" fontId="11" fillId="4" borderId="17" xfId="16" applyNumberFormat="1" applyFont="1" applyFill="1" applyBorder="1" applyAlignment="1">
      <alignment horizontal="center" vertical="center"/>
    </xf>
    <xf numFmtId="4" fontId="17" fillId="4" borderId="17" xfId="16" applyNumberFormat="1" applyFont="1" applyFill="1" applyBorder="1" applyAlignment="1">
      <alignment horizontal="right" vertical="center"/>
    </xf>
    <xf numFmtId="0" fontId="10" fillId="4" borderId="17" xfId="61" applyFont="1" applyFill="1" applyBorder="1" applyAlignment="1">
      <alignment horizontal="center" vertical="center"/>
    </xf>
    <xf numFmtId="0" fontId="11" fillId="4" borderId="17" xfId="0" applyFont="1" applyFill="1" applyBorder="1"/>
    <xf numFmtId="43" fontId="54" fillId="0" borderId="17" xfId="16" applyFont="1" applyFill="1" applyBorder="1" applyAlignment="1">
      <alignment horizontal="right" vertical="center"/>
    </xf>
    <xf numFmtId="0" fontId="57" fillId="4" borderId="17" xfId="60" applyFont="1" applyFill="1" applyBorder="1" applyAlignment="1">
      <alignment vertical="center"/>
    </xf>
    <xf numFmtId="0" fontId="6" fillId="4" borderId="19" xfId="48" applyFont="1" applyFill="1" applyBorder="1" applyAlignment="1">
      <alignment horizontal="left" vertical="center"/>
    </xf>
    <xf numFmtId="0" fontId="6" fillId="4" borderId="18" xfId="0" applyFont="1" applyFill="1" applyBorder="1" applyAlignment="1">
      <alignment vertical="center"/>
    </xf>
    <xf numFmtId="0" fontId="6" fillId="0" borderId="19" xfId="45" applyFont="1" applyFill="1" applyBorder="1" applyAlignment="1">
      <alignment horizontal="left" vertical="center"/>
    </xf>
    <xf numFmtId="4" fontId="93" fillId="0" borderId="12" xfId="0" applyNumberFormat="1" applyFont="1" applyFill="1" applyBorder="1" applyAlignment="1">
      <alignment horizontal="right" vertical="center"/>
    </xf>
    <xf numFmtId="4" fontId="95" fillId="0" borderId="12" xfId="0" applyNumberFormat="1" applyFont="1" applyFill="1" applyBorder="1" applyAlignment="1">
      <alignment vertical="center"/>
    </xf>
    <xf numFmtId="0" fontId="6" fillId="0" borderId="17" xfId="61" applyFont="1" applyFill="1" applyBorder="1" applyAlignment="1">
      <alignment vertical="center"/>
    </xf>
    <xf numFmtId="0" fontId="6" fillId="0" borderId="27" xfId="19" applyFont="1" applyFill="1" applyBorder="1" applyAlignment="1">
      <alignment vertical="center"/>
    </xf>
    <xf numFmtId="0" fontId="10" fillId="0" borderId="17" xfId="21" applyFont="1" applyFill="1" applyBorder="1" applyAlignment="1">
      <alignment horizontal="center" vertical="center"/>
    </xf>
    <xf numFmtId="0" fontId="33" fillId="0" borderId="24" xfId="19" applyFont="1" applyFill="1" applyBorder="1" applyAlignment="1">
      <alignment horizontal="left" vertical="center"/>
    </xf>
    <xf numFmtId="0" fontId="48" fillId="0" borderId="25" xfId="19" applyFont="1" applyFill="1" applyBorder="1" applyAlignment="1">
      <alignment vertical="center"/>
    </xf>
    <xf numFmtId="0" fontId="48" fillId="0" borderId="26" xfId="19" applyFont="1" applyFill="1" applyBorder="1" applyAlignment="1">
      <alignment vertical="center"/>
    </xf>
    <xf numFmtId="0" fontId="22" fillId="0" borderId="5" xfId="0" applyFont="1" applyBorder="1"/>
    <xf numFmtId="0" fontId="6" fillId="4" borderId="19" xfId="49" applyFont="1" applyFill="1" applyBorder="1" applyAlignment="1">
      <alignment horizontal="center" vertical="center"/>
    </xf>
    <xf numFmtId="0" fontId="10" fillId="4" borderId="17" xfId="49" applyFont="1" applyFill="1" applyBorder="1" applyAlignment="1">
      <alignment horizontal="center" vertical="center"/>
    </xf>
    <xf numFmtId="0" fontId="54" fillId="4" borderId="24" xfId="48" applyFont="1" applyFill="1" applyBorder="1" applyAlignment="1">
      <alignment vertical="center"/>
    </xf>
    <xf numFmtId="1" fontId="54" fillId="4" borderId="25" xfId="48" applyNumberFormat="1" applyFont="1" applyFill="1" applyBorder="1" applyAlignment="1">
      <alignment horizontal="center" vertical="center"/>
    </xf>
    <xf numFmtId="0" fontId="54" fillId="4" borderId="26" xfId="48" applyFont="1" applyFill="1" applyBorder="1" applyAlignment="1">
      <alignment vertical="center"/>
    </xf>
    <xf numFmtId="187" fontId="12" fillId="4" borderId="12" xfId="16" quotePrefix="1" applyNumberFormat="1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43" fontId="54" fillId="0" borderId="12" xfId="16" applyFont="1" applyFill="1" applyBorder="1" applyAlignment="1">
      <alignment horizontal="right" vertical="center"/>
    </xf>
    <xf numFmtId="0" fontId="48" fillId="4" borderId="17" xfId="0" applyFont="1" applyFill="1" applyBorder="1" applyAlignment="1">
      <alignment vertical="center"/>
    </xf>
    <xf numFmtId="0" fontId="48" fillId="4" borderId="29" xfId="0" applyFont="1" applyFill="1" applyBorder="1" applyAlignment="1">
      <alignment vertical="center"/>
    </xf>
    <xf numFmtId="0" fontId="48" fillId="4" borderId="18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11" fillId="4" borderId="17" xfId="61" applyFont="1" applyFill="1" applyBorder="1" applyAlignment="1">
      <alignment horizontal="center" vertical="center"/>
    </xf>
    <xf numFmtId="0" fontId="10" fillId="0" borderId="12" xfId="46" applyFont="1" applyFill="1" applyBorder="1" applyAlignment="1">
      <alignment horizontal="center" vertical="center"/>
    </xf>
    <xf numFmtId="0" fontId="54" fillId="4" borderId="24" xfId="0" applyFont="1" applyFill="1" applyBorder="1" applyAlignment="1">
      <alignment vertical="center"/>
    </xf>
    <xf numFmtId="4" fontId="11" fillId="0" borderId="32" xfId="16" applyNumberFormat="1" applyFont="1" applyFill="1" applyBorder="1" applyAlignment="1">
      <alignment horizontal="center" vertical="center"/>
    </xf>
    <xf numFmtId="0" fontId="54" fillId="0" borderId="20" xfId="0" applyFont="1" applyFill="1" applyBorder="1" applyAlignment="1">
      <alignment vertical="center"/>
    </xf>
    <xf numFmtId="0" fontId="103" fillId="0" borderId="13" xfId="46" applyFont="1" applyFill="1" applyBorder="1" applyAlignment="1">
      <alignment horizontal="left" vertical="center"/>
    </xf>
    <xf numFmtId="0" fontId="6" fillId="4" borderId="0" xfId="48" applyFont="1" applyFill="1" applyBorder="1" applyAlignment="1">
      <alignment vertical="center"/>
    </xf>
    <xf numFmtId="1" fontId="6" fillId="4" borderId="0" xfId="48" applyNumberFormat="1" applyFont="1" applyFill="1" applyBorder="1" applyAlignment="1">
      <alignment horizontal="left" vertical="center"/>
    </xf>
    <xf numFmtId="49" fontId="6" fillId="4" borderId="14" xfId="5" applyNumberFormat="1" applyFont="1" applyFill="1" applyBorder="1" applyAlignment="1">
      <alignment vertical="center"/>
    </xf>
    <xf numFmtId="0" fontId="83" fillId="4" borderId="14" xfId="0" applyFont="1" applyFill="1" applyBorder="1" applyAlignment="1">
      <alignment horizontal="left" vertical="center"/>
    </xf>
    <xf numFmtId="0" fontId="99" fillId="4" borderId="14" xfId="46" applyFont="1" applyFill="1" applyBorder="1" applyAlignment="1">
      <alignment horizontal="center" vertical="center"/>
    </xf>
    <xf numFmtId="0" fontId="83" fillId="4" borderId="14" xfId="48" applyFont="1" applyFill="1" applyBorder="1" applyAlignment="1">
      <alignment horizontal="left" vertical="center"/>
    </xf>
    <xf numFmtId="0" fontId="100" fillId="4" borderId="14" xfId="0" applyFont="1" applyFill="1" applyBorder="1" applyAlignment="1">
      <alignment horizontal="left" vertical="center"/>
    </xf>
    <xf numFmtId="0" fontId="101" fillId="4" borderId="14" xfId="0" applyFont="1" applyFill="1" applyBorder="1" applyAlignment="1">
      <alignment horizontal="left" vertical="center"/>
    </xf>
    <xf numFmtId="0" fontId="82" fillId="4" borderId="14" xfId="48" applyFont="1" applyFill="1" applyBorder="1" applyAlignment="1">
      <alignment horizontal="left" vertical="center"/>
    </xf>
    <xf numFmtId="3" fontId="6" fillId="4" borderId="0" xfId="48" applyNumberFormat="1" applyFont="1" applyFill="1" applyBorder="1" applyAlignment="1">
      <alignment horizontal="left" vertical="center"/>
    </xf>
    <xf numFmtId="43" fontId="52" fillId="4" borderId="16" xfId="16" applyFont="1" applyFill="1" applyBorder="1" applyAlignment="1">
      <alignment vertical="center"/>
    </xf>
    <xf numFmtId="0" fontId="33" fillId="4" borderId="0" xfId="0" applyFont="1" applyFill="1" applyBorder="1" applyAlignment="1">
      <alignment vertical="top"/>
    </xf>
    <xf numFmtId="0" fontId="33" fillId="4" borderId="0" xfId="0" applyFont="1" applyFill="1" applyBorder="1" applyAlignment="1">
      <alignment vertical="top" wrapText="1"/>
    </xf>
    <xf numFmtId="0" fontId="19" fillId="4" borderId="0" xfId="0" applyFont="1" applyFill="1" applyBorder="1" applyAlignment="1">
      <alignment horizontal="left" vertical="center"/>
    </xf>
    <xf numFmtId="0" fontId="6" fillId="4" borderId="0" xfId="48" applyFont="1" applyFill="1" applyBorder="1" applyAlignment="1">
      <alignment horizontal="left" vertical="center"/>
    </xf>
    <xf numFmtId="49" fontId="6" fillId="4" borderId="20" xfId="5" applyNumberFormat="1" applyFont="1" applyFill="1" applyBorder="1" applyAlignment="1">
      <alignment vertical="center"/>
    </xf>
    <xf numFmtId="1" fontId="52" fillId="4" borderId="15" xfId="48" applyNumberFormat="1" applyFont="1" applyFill="1" applyBorder="1" applyAlignment="1">
      <alignment horizontal="left" vertical="center"/>
    </xf>
    <xf numFmtId="0" fontId="54" fillId="4" borderId="15" xfId="48" applyFont="1" applyFill="1" applyBorder="1" applyAlignment="1">
      <alignment vertical="center"/>
    </xf>
    <xf numFmtId="49" fontId="6" fillId="4" borderId="32" xfId="5" applyNumberFormat="1" applyFont="1" applyFill="1" applyBorder="1" applyAlignment="1">
      <alignment vertical="center"/>
    </xf>
    <xf numFmtId="43" fontId="54" fillId="0" borderId="32" xfId="16" applyFont="1" applyFill="1" applyBorder="1" applyAlignment="1">
      <alignment horizontal="right" vertical="center"/>
    </xf>
    <xf numFmtId="0" fontId="70" fillId="4" borderId="21" xfId="46" applyFont="1" applyFill="1" applyBorder="1" applyAlignment="1">
      <alignment horizontal="center" vertical="center"/>
    </xf>
    <xf numFmtId="0" fontId="54" fillId="0" borderId="14" xfId="0" applyFont="1" applyBorder="1" applyAlignment="1">
      <alignment horizontal="left" vertical="center" readingOrder="1"/>
    </xf>
    <xf numFmtId="0" fontId="49" fillId="4" borderId="14" xfId="0" applyFont="1" applyFill="1" applyBorder="1" applyAlignment="1">
      <alignment horizontal="center" vertical="center"/>
    </xf>
    <xf numFmtId="0" fontId="33" fillId="4" borderId="24" xfId="60" applyFont="1" applyFill="1" applyBorder="1" applyAlignment="1">
      <alignment vertical="center"/>
    </xf>
    <xf numFmtId="0" fontId="48" fillId="4" borderId="14" xfId="60" applyFont="1" applyFill="1" applyBorder="1" applyAlignment="1">
      <alignment vertical="center"/>
    </xf>
    <xf numFmtId="0" fontId="6" fillId="4" borderId="14" xfId="60" applyFont="1" applyFill="1" applyBorder="1" applyAlignment="1">
      <alignment vertical="center"/>
    </xf>
    <xf numFmtId="49" fontId="49" fillId="4" borderId="13" xfId="60" applyNumberFormat="1" applyFont="1" applyFill="1" applyBorder="1" applyAlignment="1">
      <alignment horizontal="center" vertical="center"/>
    </xf>
    <xf numFmtId="0" fontId="6" fillId="4" borderId="18" xfId="60" applyFont="1" applyFill="1" applyBorder="1" applyAlignment="1">
      <alignment vertical="center"/>
    </xf>
    <xf numFmtId="49" fontId="73" fillId="4" borderId="13" xfId="60" applyNumberFormat="1" applyFont="1" applyFill="1" applyBorder="1" applyAlignment="1">
      <alignment horizontal="center" vertical="center"/>
    </xf>
    <xf numFmtId="43" fontId="52" fillId="4" borderId="54" xfId="16" applyFont="1" applyFill="1" applyBorder="1" applyAlignment="1">
      <alignment vertical="center"/>
    </xf>
    <xf numFmtId="49" fontId="6" fillId="4" borderId="17" xfId="5" applyNumberFormat="1" applyFont="1" applyFill="1" applyBorder="1" applyAlignment="1">
      <alignment vertical="center"/>
    </xf>
    <xf numFmtId="0" fontId="6" fillId="4" borderId="27" xfId="46" applyFont="1" applyFill="1" applyBorder="1" applyAlignment="1">
      <alignment horizontal="left" vertical="center"/>
    </xf>
    <xf numFmtId="187" fontId="12" fillId="4" borderId="17" xfId="16" quotePrefix="1" applyNumberFormat="1" applyFont="1" applyFill="1" applyBorder="1" applyAlignment="1">
      <alignment horizontal="center" vertical="center"/>
    </xf>
    <xf numFmtId="0" fontId="22" fillId="4" borderId="17" xfId="0" applyFont="1" applyFill="1" applyBorder="1"/>
    <xf numFmtId="0" fontId="33" fillId="4" borderId="25" xfId="0" applyFont="1" applyFill="1" applyBorder="1" applyAlignment="1">
      <alignment vertical="center"/>
    </xf>
    <xf numFmtId="4" fontId="10" fillId="4" borderId="12" xfId="16" applyNumberFormat="1" applyFont="1" applyFill="1" applyBorder="1" applyAlignment="1">
      <alignment horizontal="left" vertical="center"/>
    </xf>
    <xf numFmtId="49" fontId="6" fillId="4" borderId="18" xfId="5" applyNumberFormat="1" applyFont="1" applyFill="1" applyBorder="1" applyAlignment="1">
      <alignment vertical="center"/>
    </xf>
    <xf numFmtId="0" fontId="6" fillId="4" borderId="19" xfId="0" applyFont="1" applyFill="1" applyBorder="1" applyAlignment="1"/>
    <xf numFmtId="0" fontId="6" fillId="4" borderId="27" xfId="0" applyFont="1" applyFill="1" applyBorder="1" applyAlignment="1"/>
    <xf numFmtId="3" fontId="10" fillId="4" borderId="17" xfId="16" applyNumberFormat="1" applyFont="1" applyFill="1" applyBorder="1" applyAlignment="1">
      <alignment horizontal="center" vertical="center"/>
    </xf>
    <xf numFmtId="187" fontId="12" fillId="4" borderId="17" xfId="16" quotePrefix="1" applyNumberFormat="1" applyFont="1" applyFill="1" applyBorder="1" applyAlignment="1">
      <alignment horizontal="left" vertical="center"/>
    </xf>
    <xf numFmtId="0" fontId="82" fillId="4" borderId="18" xfId="0" applyFont="1" applyFill="1" applyBorder="1" applyAlignment="1">
      <alignment vertical="center"/>
    </xf>
    <xf numFmtId="43" fontId="50" fillId="4" borderId="19" xfId="16" applyFont="1" applyFill="1" applyBorder="1" applyAlignment="1">
      <alignment vertical="center"/>
    </xf>
    <xf numFmtId="43" fontId="50" fillId="4" borderId="27" xfId="16" applyFont="1" applyFill="1" applyBorder="1" applyAlignment="1">
      <alignment vertical="center"/>
    </xf>
    <xf numFmtId="43" fontId="54" fillId="4" borderId="25" xfId="16" applyFont="1" applyFill="1" applyBorder="1" applyAlignment="1">
      <alignment vertical="center"/>
    </xf>
    <xf numFmtId="43" fontId="54" fillId="4" borderId="26" xfId="16" applyFont="1" applyFill="1" applyBorder="1" applyAlignment="1">
      <alignment vertical="center"/>
    </xf>
    <xf numFmtId="1" fontId="6" fillId="4" borderId="19" xfId="48" applyNumberFormat="1" applyFont="1" applyFill="1" applyBorder="1" applyAlignment="1">
      <alignment horizontal="left" vertical="center"/>
    </xf>
    <xf numFmtId="0" fontId="67" fillId="4" borderId="17" xfId="0" applyFont="1" applyFill="1" applyBorder="1"/>
    <xf numFmtId="0" fontId="67" fillId="4" borderId="18" xfId="0" applyFont="1" applyFill="1" applyBorder="1"/>
    <xf numFmtId="0" fontId="49" fillId="4" borderId="18" xfId="49" applyFont="1" applyFill="1" applyBorder="1" applyAlignment="1">
      <alignment vertical="center"/>
    </xf>
    <xf numFmtId="0" fontId="49" fillId="4" borderId="19" xfId="49" applyFont="1" applyFill="1" applyBorder="1" applyAlignment="1">
      <alignment vertical="center"/>
    </xf>
    <xf numFmtId="0" fontId="49" fillId="4" borderId="27" xfId="49" applyFont="1" applyFill="1" applyBorder="1" applyAlignment="1">
      <alignment vertical="center"/>
    </xf>
    <xf numFmtId="0" fontId="54" fillId="0" borderId="55" xfId="0" applyFont="1" applyBorder="1"/>
    <xf numFmtId="0" fontId="54" fillId="4" borderId="51" xfId="48" applyFont="1" applyFill="1" applyBorder="1" applyAlignment="1">
      <alignment vertical="center"/>
    </xf>
    <xf numFmtId="43" fontId="54" fillId="4" borderId="54" xfId="16" applyFont="1" applyFill="1" applyBorder="1" applyAlignment="1">
      <alignment vertical="center"/>
    </xf>
    <xf numFmtId="0" fontId="54" fillId="0" borderId="55" xfId="0" applyFont="1" applyBorder="1" applyAlignment="1">
      <alignment horizontal="left" vertical="center" readingOrder="1"/>
    </xf>
    <xf numFmtId="188" fontId="54" fillId="0" borderId="13" xfId="16" applyNumberFormat="1" applyFont="1" applyFill="1" applyBorder="1" applyAlignment="1">
      <alignment horizontal="right" vertical="center"/>
    </xf>
    <xf numFmtId="0" fontId="104" fillId="0" borderId="13" xfId="0" applyFont="1" applyFill="1" applyBorder="1" applyAlignment="1">
      <alignment vertical="center"/>
    </xf>
    <xf numFmtId="188" fontId="54" fillId="0" borderId="12" xfId="16" applyNumberFormat="1" applyFont="1" applyFill="1" applyBorder="1" applyAlignment="1">
      <alignment horizontal="right" vertical="center"/>
    </xf>
    <xf numFmtId="0" fontId="22" fillId="4" borderId="15" xfId="0" applyFont="1" applyFill="1" applyBorder="1"/>
    <xf numFmtId="3" fontId="6" fillId="4" borderId="15" xfId="50" applyNumberFormat="1" applyFont="1" applyFill="1" applyBorder="1" applyAlignment="1">
      <alignment horizontal="center" vertical="center"/>
    </xf>
    <xf numFmtId="43" fontId="54" fillId="0" borderId="20" xfId="16" applyFont="1" applyFill="1" applyBorder="1" applyAlignment="1">
      <alignment horizontal="right" vertical="center"/>
    </xf>
    <xf numFmtId="0" fontId="6" fillId="4" borderId="14" xfId="45" applyFont="1" applyFill="1" applyBorder="1" applyAlignment="1">
      <alignment horizontal="left" vertical="center"/>
    </xf>
    <xf numFmtId="0" fontId="6" fillId="4" borderId="15" xfId="45" applyFont="1" applyFill="1" applyBorder="1" applyAlignment="1">
      <alignment horizontal="left" vertical="center"/>
    </xf>
    <xf numFmtId="0" fontId="10" fillId="0" borderId="20" xfId="0" applyFont="1" applyFill="1" applyBorder="1" applyAlignment="1">
      <alignment vertical="center"/>
    </xf>
    <xf numFmtId="0" fontId="105" fillId="0" borderId="12" xfId="0" applyFont="1" applyFill="1" applyBorder="1" applyAlignment="1"/>
    <xf numFmtId="0" fontId="105" fillId="0" borderId="12" xfId="61" applyFont="1" applyFill="1" applyBorder="1" applyAlignment="1"/>
    <xf numFmtId="0" fontId="105" fillId="0" borderId="13" xfId="0" applyFont="1" applyFill="1" applyBorder="1" applyAlignment="1"/>
    <xf numFmtId="0" fontId="106" fillId="0" borderId="13" xfId="61" applyFont="1" applyFill="1" applyBorder="1" applyAlignment="1"/>
    <xf numFmtId="0" fontId="107" fillId="0" borderId="13" xfId="48" applyFont="1" applyFill="1" applyBorder="1" applyAlignment="1">
      <alignment horizontal="left"/>
    </xf>
    <xf numFmtId="0" fontId="108" fillId="0" borderId="13" xfId="48" applyFont="1" applyFill="1" applyBorder="1" applyAlignment="1">
      <alignment horizontal="left"/>
    </xf>
    <xf numFmtId="0" fontId="107" fillId="0" borderId="13" xfId="0" applyFont="1" applyFill="1" applyBorder="1" applyAlignment="1">
      <alignment horizontal="left"/>
    </xf>
    <xf numFmtId="0" fontId="108" fillId="0" borderId="13" xfId="0" applyFont="1" applyFill="1" applyBorder="1" applyAlignment="1">
      <alignment horizontal="left"/>
    </xf>
    <xf numFmtId="0" fontId="109" fillId="0" borderId="13" xfId="48" applyFont="1" applyFill="1" applyBorder="1" applyAlignment="1">
      <alignment horizontal="left"/>
    </xf>
    <xf numFmtId="0" fontId="110" fillId="0" borderId="13" xfId="48" applyFont="1" applyFill="1" applyBorder="1" applyAlignment="1">
      <alignment horizontal="left"/>
    </xf>
    <xf numFmtId="0" fontId="110" fillId="0" borderId="13" xfId="0" applyFont="1" applyFill="1" applyBorder="1" applyAlignment="1">
      <alignment horizontal="left"/>
    </xf>
    <xf numFmtId="0" fontId="111" fillId="0" borderId="13" xfId="0" applyFont="1" applyFill="1" applyBorder="1" applyAlignment="1"/>
    <xf numFmtId="0" fontId="112" fillId="0" borderId="13" xfId="48" applyFont="1" applyFill="1" applyBorder="1" applyAlignment="1">
      <alignment horizontal="left"/>
    </xf>
    <xf numFmtId="0" fontId="113" fillId="0" borderId="13" xfId="0" applyFont="1" applyFill="1" applyBorder="1" applyAlignment="1"/>
    <xf numFmtId="189" fontId="9" fillId="4" borderId="15" xfId="48" applyNumberFormat="1" applyFont="1" applyFill="1" applyBorder="1" applyAlignment="1">
      <alignment horizontal="center" vertical="center"/>
    </xf>
    <xf numFmtId="0" fontId="50" fillId="4" borderId="16" xfId="48" applyFont="1" applyFill="1" applyBorder="1" applyAlignment="1">
      <alignment vertical="center"/>
    </xf>
    <xf numFmtId="0" fontId="6" fillId="0" borderId="14" xfId="0" applyFont="1" applyFill="1" applyBorder="1"/>
    <xf numFmtId="0" fontId="6" fillId="0" borderId="19" xfId="19" applyFont="1" applyFill="1" applyBorder="1" applyAlignment="1">
      <alignment vertical="center"/>
    </xf>
    <xf numFmtId="0" fontId="13" fillId="13" borderId="0" xfId="0" applyFont="1" applyFill="1"/>
    <xf numFmtId="0" fontId="13" fillId="17" borderId="0" xfId="0" applyFont="1" applyFill="1"/>
    <xf numFmtId="0" fontId="6" fillId="0" borderId="21" xfId="51" applyFont="1" applyFill="1" applyBorder="1" applyAlignment="1">
      <alignment horizontal="left" vertical="center"/>
    </xf>
    <xf numFmtId="0" fontId="19" fillId="0" borderId="14" xfId="0" applyFont="1" applyBorder="1"/>
    <xf numFmtId="0" fontId="33" fillId="0" borderId="14" xfId="0" applyFont="1" applyFill="1" applyBorder="1" applyAlignment="1">
      <alignment vertical="top"/>
    </xf>
    <xf numFmtId="0" fontId="6" fillId="0" borderId="0" xfId="45" applyFont="1" applyFill="1" applyBorder="1" applyAlignment="1">
      <alignment horizontal="left" vertical="center"/>
    </xf>
    <xf numFmtId="0" fontId="6" fillId="0" borderId="0" xfId="0" applyFont="1" applyBorder="1"/>
    <xf numFmtId="43" fontId="54" fillId="0" borderId="0" xfId="16" applyFont="1" applyFill="1" applyBorder="1" applyAlignment="1">
      <alignment horizontal="right" vertical="center"/>
    </xf>
    <xf numFmtId="0" fontId="33" fillId="5" borderId="54" xfId="0" applyFont="1" applyFill="1" applyBorder="1" applyAlignment="1">
      <alignment horizontal="left" vertical="center"/>
    </xf>
    <xf numFmtId="0" fontId="33" fillId="5" borderId="16" xfId="0" applyFont="1" applyFill="1" applyBorder="1" applyAlignment="1">
      <alignment horizontal="left" vertical="center"/>
    </xf>
    <xf numFmtId="0" fontId="6" fillId="0" borderId="26" xfId="46" applyFont="1" applyFill="1" applyBorder="1" applyAlignment="1">
      <alignment horizontal="center" vertical="center"/>
    </xf>
    <xf numFmtId="0" fontId="103" fillId="0" borderId="17" xfId="46" applyFont="1" applyFill="1" applyBorder="1" applyAlignment="1">
      <alignment horizontal="left" vertical="center"/>
    </xf>
    <xf numFmtId="0" fontId="33" fillId="4" borderId="14" xfId="0" applyFont="1" applyFill="1" applyBorder="1" applyAlignment="1">
      <alignment horizontal="left" vertical="top"/>
    </xf>
    <xf numFmtId="3" fontId="6" fillId="4" borderId="15" xfId="49" applyNumberFormat="1" applyFont="1" applyFill="1" applyBorder="1" applyAlignment="1">
      <alignment horizontal="left" vertical="center"/>
    </xf>
    <xf numFmtId="0" fontId="59" fillId="0" borderId="20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/>
    </xf>
    <xf numFmtId="49" fontId="65" fillId="4" borderId="13" xfId="60" applyNumberFormat="1" applyFont="1" applyFill="1" applyBorder="1" applyAlignment="1">
      <alignment horizontal="center" vertical="center"/>
    </xf>
    <xf numFmtId="0" fontId="6" fillId="4" borderId="13" xfId="60" applyFont="1" applyFill="1" applyBorder="1" applyAlignment="1">
      <alignment vertical="center"/>
    </xf>
    <xf numFmtId="2" fontId="6" fillId="4" borderId="13" xfId="60" applyNumberFormat="1" applyFont="1" applyFill="1" applyBorder="1" applyAlignment="1">
      <alignment vertical="center"/>
    </xf>
    <xf numFmtId="2" fontId="6" fillId="4" borderId="14" xfId="49" applyNumberFormat="1" applyFont="1" applyFill="1" applyBorder="1" applyAlignment="1">
      <alignment vertical="center"/>
    </xf>
    <xf numFmtId="2" fontId="6" fillId="4" borderId="15" xfId="49" applyNumberFormat="1" applyFont="1" applyFill="1" applyBorder="1" applyAlignment="1">
      <alignment horizontal="center" vertical="center"/>
    </xf>
    <xf numFmtId="2" fontId="6" fillId="4" borderId="16" xfId="49" applyNumberFormat="1" applyFont="1" applyFill="1" applyBorder="1" applyAlignment="1">
      <alignment vertical="center"/>
    </xf>
    <xf numFmtId="2" fontId="10" fillId="4" borderId="13" xfId="49" applyNumberFormat="1" applyFont="1" applyFill="1" applyBorder="1" applyAlignment="1">
      <alignment horizontal="center" vertical="center"/>
    </xf>
    <xf numFmtId="2" fontId="54" fillId="0" borderId="13" xfId="16" applyNumberFormat="1" applyFont="1" applyFill="1" applyBorder="1" applyAlignment="1">
      <alignment horizontal="right" vertical="center"/>
    </xf>
    <xf numFmtId="2" fontId="54" fillId="4" borderId="13" xfId="49" applyNumberFormat="1" applyFont="1" applyFill="1" applyBorder="1" applyAlignment="1">
      <alignment horizontal="left" vertical="center"/>
    </xf>
    <xf numFmtId="2" fontId="10" fillId="4" borderId="13" xfId="45" applyNumberFormat="1" applyFont="1" applyFill="1" applyBorder="1" applyAlignment="1">
      <alignment horizontal="center" vertical="center"/>
    </xf>
    <xf numFmtId="2" fontId="14" fillId="4" borderId="13" xfId="16" quotePrefix="1" applyNumberFormat="1" applyFont="1" applyFill="1" applyBorder="1" applyAlignment="1">
      <alignment horizontal="center" vertical="center"/>
    </xf>
    <xf numFmtId="2" fontId="11" fillId="4" borderId="13" xfId="16" applyNumberFormat="1" applyFont="1" applyFill="1" applyBorder="1" applyAlignment="1">
      <alignment horizontal="center" vertical="center"/>
    </xf>
    <xf numFmtId="0" fontId="6" fillId="4" borderId="29" xfId="6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54" fillId="4" borderId="14" xfId="0" applyFont="1" applyFill="1" applyBorder="1" applyAlignment="1">
      <alignment horizontal="left" vertical="center"/>
    </xf>
    <xf numFmtId="0" fontId="54" fillId="4" borderId="15" xfId="0" applyFont="1" applyFill="1" applyBorder="1" applyAlignment="1">
      <alignment horizontal="left" vertical="center"/>
    </xf>
    <xf numFmtId="0" fontId="54" fillId="4" borderId="16" xfId="0" applyFont="1" applyFill="1" applyBorder="1" applyAlignment="1">
      <alignment horizontal="left" vertical="center"/>
    </xf>
    <xf numFmtId="0" fontId="6" fillId="4" borderId="16" xfId="0" applyFont="1" applyFill="1" applyBorder="1"/>
    <xf numFmtId="0" fontId="49" fillId="0" borderId="0" xfId="0" applyFont="1" applyBorder="1" applyAlignment="1">
      <alignment vertical="center" wrapText="1"/>
    </xf>
    <xf numFmtId="0" fontId="96" fillId="0" borderId="0" xfId="44" applyFont="1" applyFill="1" applyBorder="1" applyAlignment="1">
      <alignment vertical="center"/>
    </xf>
    <xf numFmtId="0" fontId="5" fillId="0" borderId="0" xfId="44" applyFont="1" applyFill="1" applyBorder="1" applyAlignment="1">
      <alignment vertical="center"/>
    </xf>
    <xf numFmtId="0" fontId="11" fillId="0" borderId="0" xfId="44" applyFont="1" applyBorder="1" applyAlignment="1">
      <alignment vertical="center"/>
    </xf>
    <xf numFmtId="0" fontId="11" fillId="0" borderId="0" xfId="44" applyFont="1" applyBorder="1" applyAlignment="1">
      <alignment horizontal="left" vertical="center"/>
    </xf>
    <xf numFmtId="0" fontId="5" fillId="0" borderId="0" xfId="44" applyFont="1" applyBorder="1" applyAlignment="1">
      <alignment vertical="center"/>
    </xf>
    <xf numFmtId="0" fontId="20" fillId="0" borderId="0" xfId="44" applyFont="1" applyBorder="1" applyAlignment="1">
      <alignment vertical="center"/>
    </xf>
    <xf numFmtId="0" fontId="20" fillId="0" borderId="0" xfId="44" quotePrefix="1" applyFont="1" applyBorder="1" applyAlignment="1">
      <alignment vertical="center"/>
    </xf>
    <xf numFmtId="0" fontId="89" fillId="4" borderId="0" xfId="44" applyFont="1" applyFill="1" applyBorder="1" applyAlignment="1">
      <alignment vertical="center"/>
    </xf>
    <xf numFmtId="0" fontId="89" fillId="4" borderId="0" xfId="44" applyFont="1" applyFill="1" applyBorder="1" applyAlignment="1">
      <alignment horizontal="left" vertical="center"/>
    </xf>
    <xf numFmtId="0" fontId="20" fillId="4" borderId="0" xfId="0" applyFont="1" applyFill="1" applyBorder="1" applyAlignment="1">
      <alignment vertical="center"/>
    </xf>
    <xf numFmtId="0" fontId="20" fillId="4" borderId="0" xfId="44" applyFont="1" applyFill="1" applyBorder="1" applyAlignment="1">
      <alignment vertical="center"/>
    </xf>
    <xf numFmtId="49" fontId="20" fillId="4" borderId="0" xfId="0" applyNumberFormat="1" applyFont="1" applyFill="1" applyBorder="1" applyAlignment="1">
      <alignment horizontal="left" vertical="center"/>
    </xf>
    <xf numFmtId="0" fontId="20" fillId="4" borderId="0" xfId="44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0" fontId="10" fillId="0" borderId="0" xfId="44" quotePrefix="1" applyFont="1" applyBorder="1" applyAlignment="1">
      <alignment horizontal="left" vertical="center"/>
    </xf>
    <xf numFmtId="0" fontId="21" fillId="0" borderId="0" xfId="59" applyFont="1" applyFill="1" applyBorder="1" applyAlignment="1">
      <alignment vertical="center"/>
    </xf>
    <xf numFmtId="0" fontId="29" fillId="0" borderId="0" xfId="44" applyFont="1" applyBorder="1" applyAlignment="1">
      <alignment vertical="center"/>
    </xf>
    <xf numFmtId="0" fontId="24" fillId="0" borderId="0" xfId="59" applyFont="1" applyFill="1" applyBorder="1" applyAlignment="1">
      <alignment vertical="center"/>
    </xf>
    <xf numFmtId="0" fontId="6" fillId="4" borderId="17" xfId="60" applyFont="1" applyFill="1" applyBorder="1" applyAlignment="1">
      <alignment vertical="center"/>
    </xf>
    <xf numFmtId="0" fontId="6" fillId="4" borderId="18" xfId="49" applyFont="1" applyFill="1" applyBorder="1" applyAlignment="1">
      <alignment vertical="center"/>
    </xf>
    <xf numFmtId="0" fontId="6" fillId="4" borderId="27" xfId="49" applyFont="1" applyFill="1" applyBorder="1" applyAlignment="1">
      <alignment vertical="center"/>
    </xf>
    <xf numFmtId="4" fontId="11" fillId="4" borderId="17" xfId="16" applyNumberFormat="1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 readingOrder="1"/>
    </xf>
    <xf numFmtId="0" fontId="20" fillId="0" borderId="8" xfId="44" quotePrefix="1" applyFont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49" fillId="5" borderId="16" xfId="48" applyFont="1" applyFill="1" applyBorder="1" applyAlignment="1">
      <alignment horizontal="left" vertical="center"/>
    </xf>
    <xf numFmtId="0" fontId="10" fillId="4" borderId="0" xfId="44" applyFont="1" applyFill="1" applyBorder="1" applyAlignment="1">
      <alignment horizontal="center" vertical="center"/>
    </xf>
    <xf numFmtId="0" fontId="20" fillId="4" borderId="0" xfId="0" applyFont="1" applyFill="1" applyBorder="1"/>
    <xf numFmtId="0" fontId="96" fillId="0" borderId="0" xfId="44" applyFont="1" applyFill="1" applyBorder="1" applyAlignment="1">
      <alignment horizontal="left" vertical="center"/>
    </xf>
    <xf numFmtId="0" fontId="11" fillId="0" borderId="0" xfId="44" applyFont="1" applyFill="1" applyBorder="1" applyAlignment="1">
      <alignment vertical="center"/>
    </xf>
    <xf numFmtId="0" fontId="10" fillId="0" borderId="0" xfId="44" applyFont="1" applyFill="1" applyBorder="1" applyAlignment="1">
      <alignment horizontal="center" vertical="center"/>
    </xf>
    <xf numFmtId="0" fontId="11" fillId="0" borderId="0" xfId="44" applyFont="1" applyFill="1" applyBorder="1" applyAlignment="1">
      <alignment horizontal="left" vertical="center"/>
    </xf>
    <xf numFmtId="0" fontId="20" fillId="0" borderId="8" xfId="44" applyFont="1" applyBorder="1" applyAlignment="1">
      <alignment vertical="center"/>
    </xf>
    <xf numFmtId="0" fontId="20" fillId="0" borderId="13" xfId="46" applyFont="1" applyFill="1" applyBorder="1" applyAlignment="1">
      <alignment horizontal="center" vertical="center"/>
    </xf>
    <xf numFmtId="0" fontId="10" fillId="0" borderId="20" xfId="46" applyFont="1" applyFill="1" applyBorder="1" applyAlignment="1">
      <alignment horizontal="center" vertical="center"/>
    </xf>
    <xf numFmtId="0" fontId="49" fillId="0" borderId="1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43" fillId="0" borderId="13" xfId="46" applyFont="1" applyFill="1" applyBorder="1" applyAlignment="1">
      <alignment horizontal="center" vertical="center"/>
    </xf>
    <xf numFmtId="0" fontId="19" fillId="0" borderId="13" xfId="46" applyFont="1" applyFill="1" applyBorder="1" applyAlignment="1">
      <alignment horizontal="left" vertical="center"/>
    </xf>
    <xf numFmtId="0" fontId="119" fillId="0" borderId="14" xfId="46" applyFont="1" applyFill="1" applyBorder="1" applyAlignment="1">
      <alignment horizontal="left" vertical="center"/>
    </xf>
    <xf numFmtId="0" fontId="119" fillId="0" borderId="16" xfId="46" applyFont="1" applyFill="1" applyBorder="1" applyAlignment="1">
      <alignment horizontal="left" vertical="center"/>
    </xf>
    <xf numFmtId="43" fontId="5" fillId="0" borderId="13" xfId="16" applyFont="1" applyFill="1" applyBorder="1" applyAlignment="1">
      <alignment horizontal="right" vertical="center"/>
    </xf>
    <xf numFmtId="0" fontId="49" fillId="0" borderId="0" xfId="46" applyFont="1" applyFill="1" applyBorder="1" applyAlignment="1">
      <alignment horizontal="center" vertical="center"/>
    </xf>
    <xf numFmtId="0" fontId="49" fillId="0" borderId="15" xfId="46" applyFont="1" applyFill="1" applyBorder="1" applyAlignment="1">
      <alignment horizontal="left" vertical="center"/>
    </xf>
    <xf numFmtId="0" fontId="49" fillId="0" borderId="16" xfId="46" applyFont="1" applyFill="1" applyBorder="1" applyAlignment="1">
      <alignment horizontal="left" vertical="center"/>
    </xf>
    <xf numFmtId="43" fontId="29" fillId="0" borderId="13" xfId="16" applyFont="1" applyFill="1" applyBorder="1" applyAlignment="1">
      <alignment horizontal="right" vertical="center"/>
    </xf>
    <xf numFmtId="0" fontId="54" fillId="0" borderId="22" xfId="0" applyFont="1" applyFill="1" applyBorder="1" applyAlignment="1">
      <alignment horizontal="left" vertical="center"/>
    </xf>
    <xf numFmtId="0" fontId="54" fillId="0" borderId="23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120" fillId="0" borderId="13" xfId="46" applyFont="1" applyFill="1" applyBorder="1" applyAlignment="1">
      <alignment horizontal="left" vertical="center"/>
    </xf>
    <xf numFmtId="189" fontId="122" fillId="5" borderId="15" xfId="48" applyNumberFormat="1" applyFont="1" applyFill="1" applyBorder="1" applyAlignment="1">
      <alignment horizontal="center" vertical="center"/>
    </xf>
    <xf numFmtId="0" fontId="123" fillId="5" borderId="16" xfId="48" applyFont="1" applyFill="1" applyBorder="1" applyAlignment="1">
      <alignment vertical="center"/>
    </xf>
    <xf numFmtId="0" fontId="102" fillId="0" borderId="13" xfId="46" applyFont="1" applyFill="1" applyBorder="1" applyAlignment="1">
      <alignment horizontal="center" vertical="center"/>
    </xf>
    <xf numFmtId="0" fontId="124" fillId="0" borderId="13" xfId="46" applyFont="1" applyFill="1" applyBorder="1" applyAlignment="1">
      <alignment horizontal="left" vertical="center"/>
    </xf>
    <xf numFmtId="0" fontId="29" fillId="0" borderId="15" xfId="46" applyFont="1" applyFill="1" applyBorder="1" applyAlignment="1">
      <alignment horizontal="center" vertical="center"/>
    </xf>
    <xf numFmtId="0" fontId="29" fillId="0" borderId="16" xfId="46" applyFont="1" applyFill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126" fillId="0" borderId="15" xfId="46" applyFont="1" applyFill="1" applyBorder="1" applyAlignment="1">
      <alignment horizontal="center" vertical="center"/>
    </xf>
    <xf numFmtId="0" fontId="126" fillId="0" borderId="16" xfId="46" applyFont="1" applyFill="1" applyBorder="1" applyAlignment="1">
      <alignment horizontal="center" vertical="center"/>
    </xf>
    <xf numFmtId="0" fontId="118" fillId="0" borderId="14" xfId="0" applyFont="1" applyFill="1" applyBorder="1" applyAlignment="1">
      <alignment vertical="center"/>
    </xf>
    <xf numFmtId="4" fontId="64" fillId="0" borderId="15" xfId="48" applyNumberFormat="1" applyFont="1" applyFill="1" applyBorder="1" applyAlignment="1">
      <alignment horizontal="center" vertical="center" wrapText="1"/>
    </xf>
    <xf numFmtId="0" fontId="103" fillId="0" borderId="20" xfId="46" applyFont="1" applyFill="1" applyBorder="1" applyAlignment="1">
      <alignment horizontal="left" vertical="center"/>
    </xf>
    <xf numFmtId="0" fontId="50" fillId="0" borderId="23" xfId="48" applyFont="1" applyFill="1" applyBorder="1" applyAlignment="1">
      <alignment vertical="center"/>
    </xf>
    <xf numFmtId="0" fontId="127" fillId="0" borderId="13" xfId="46" applyFont="1" applyFill="1" applyBorder="1" applyAlignment="1">
      <alignment horizontal="left" vertical="center"/>
    </xf>
    <xf numFmtId="3" fontId="16" fillId="0" borderId="22" xfId="48" applyNumberFormat="1" applyFont="1" applyFill="1" applyBorder="1" applyAlignment="1">
      <alignment horizontal="center" vertical="center" wrapText="1"/>
    </xf>
    <xf numFmtId="0" fontId="128" fillId="0" borderId="13" xfId="46" applyFont="1" applyFill="1" applyBorder="1" applyAlignment="1">
      <alignment horizontal="left" vertical="center"/>
    </xf>
    <xf numFmtId="0" fontId="64" fillId="0" borderId="16" xfId="48" applyFont="1" applyFill="1" applyBorder="1" applyAlignment="1">
      <alignment vertical="center"/>
    </xf>
    <xf numFmtId="0" fontId="64" fillId="0" borderId="14" xfId="48" applyFont="1" applyFill="1" applyBorder="1" applyAlignment="1">
      <alignment vertical="center"/>
    </xf>
    <xf numFmtId="3" fontId="64" fillId="0" borderId="15" xfId="50" applyNumberFormat="1" applyFont="1" applyFill="1" applyBorder="1" applyAlignment="1">
      <alignment horizontal="center" vertical="center"/>
    </xf>
    <xf numFmtId="0" fontId="64" fillId="0" borderId="16" xfId="48" applyFont="1" applyFill="1" applyBorder="1" applyAlignment="1">
      <alignment horizontal="left" vertical="center"/>
    </xf>
    <xf numFmtId="0" fontId="129" fillId="0" borderId="16" xfId="0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49" fontId="21" fillId="0" borderId="8" xfId="0" applyNumberFormat="1" applyFont="1" applyFill="1" applyBorder="1" applyAlignment="1">
      <alignment horizontal="left" vertical="center"/>
    </xf>
    <xf numFmtId="0" fontId="22" fillId="0" borderId="8" xfId="0" applyFont="1" applyBorder="1"/>
    <xf numFmtId="0" fontId="40" fillId="0" borderId="15" xfId="0" applyFont="1" applyBorder="1"/>
    <xf numFmtId="0" fontId="115" fillId="5" borderId="13" xfId="0" applyFont="1" applyFill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88" fillId="4" borderId="0" xfId="44" applyFont="1" applyFill="1" applyBorder="1" applyAlignment="1">
      <alignment horizontal="center" vertical="center"/>
    </xf>
    <xf numFmtId="0" fontId="89" fillId="4" borderId="0" xfId="0" applyFont="1" applyFill="1" applyBorder="1"/>
    <xf numFmtId="0" fontId="20" fillId="4" borderId="0" xfId="0" applyFont="1" applyFill="1" applyBorder="1" applyAlignment="1">
      <alignment horizontal="left" vertical="center"/>
    </xf>
    <xf numFmtId="0" fontId="20" fillId="4" borderId="8" xfId="0" applyFont="1" applyFill="1" applyBorder="1"/>
    <xf numFmtId="0" fontId="11" fillId="0" borderId="20" xfId="0" applyFont="1" applyFill="1" applyBorder="1"/>
    <xf numFmtId="0" fontId="90" fillId="0" borderId="0" xfId="0" applyFont="1" applyFill="1"/>
    <xf numFmtId="0" fontId="90" fillId="0" borderId="0" xfId="0" applyFont="1" applyFill="1" applyBorder="1"/>
    <xf numFmtId="0" fontId="11" fillId="0" borderId="13" xfId="0" applyFont="1" applyFill="1" applyBorder="1"/>
    <xf numFmtId="4" fontId="91" fillId="0" borderId="0" xfId="16" applyNumberFormat="1" applyFont="1" applyFill="1" applyBorder="1" applyAlignment="1">
      <alignment horizontal="right" vertical="center"/>
    </xf>
    <xf numFmtId="0" fontId="33" fillId="0" borderId="2" xfId="61" applyFont="1" applyFill="1" applyBorder="1" applyAlignment="1">
      <alignment vertical="center"/>
    </xf>
    <xf numFmtId="0" fontId="33" fillId="4" borderId="13" xfId="61" applyFont="1" applyFill="1" applyBorder="1" applyAlignment="1">
      <alignment vertical="center"/>
    </xf>
    <xf numFmtId="0" fontId="87" fillId="0" borderId="0" xfId="61" applyFont="1" applyFill="1" applyBorder="1" applyAlignment="1">
      <alignment horizontal="left" vertical="center"/>
    </xf>
    <xf numFmtId="43" fontId="54" fillId="0" borderId="14" xfId="16" applyFont="1" applyFill="1" applyBorder="1" applyAlignment="1">
      <alignment horizontal="right" vertical="center"/>
    </xf>
    <xf numFmtId="0" fontId="137" fillId="0" borderId="13" xfId="0" applyFont="1" applyFill="1" applyBorder="1"/>
    <xf numFmtId="0" fontId="137" fillId="0" borderId="13" xfId="46" applyFont="1" applyFill="1" applyBorder="1" applyAlignment="1">
      <alignment horizontal="center" vertical="center"/>
    </xf>
    <xf numFmtId="0" fontId="6" fillId="0" borderId="13" xfId="0" applyFont="1" applyFill="1" applyBorder="1"/>
    <xf numFmtId="0" fontId="134" fillId="4" borderId="13" xfId="60" applyFont="1" applyFill="1" applyBorder="1" applyAlignment="1">
      <alignment vertical="center"/>
    </xf>
    <xf numFmtId="0" fontId="89" fillId="4" borderId="2" xfId="0" applyFont="1" applyFill="1" applyBorder="1"/>
    <xf numFmtId="0" fontId="6" fillId="4" borderId="21" xfId="48" applyFont="1" applyFill="1" applyBorder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10" fillId="4" borderId="0" xfId="44" applyFont="1" applyFill="1" applyBorder="1" applyAlignment="1">
      <alignment horizontal="center" vertical="center"/>
    </xf>
    <xf numFmtId="0" fontId="20" fillId="4" borderId="13" xfId="49" applyFont="1" applyFill="1" applyBorder="1" applyAlignment="1">
      <alignment horizontal="center" vertical="center"/>
    </xf>
    <xf numFmtId="0" fontId="6" fillId="4" borderId="31" xfId="46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1" fontId="6" fillId="4" borderId="30" xfId="48" applyNumberFormat="1" applyFont="1" applyFill="1" applyBorder="1" applyAlignment="1">
      <alignment horizontal="left" vertical="center"/>
    </xf>
    <xf numFmtId="3" fontId="10" fillId="4" borderId="32" xfId="16" applyNumberFormat="1" applyFont="1" applyFill="1" applyBorder="1" applyAlignment="1">
      <alignment horizontal="center" vertical="center"/>
    </xf>
    <xf numFmtId="187" fontId="12" fillId="4" borderId="32" xfId="16" applyNumberFormat="1" applyFont="1" applyFill="1" applyBorder="1" applyAlignment="1">
      <alignment horizontal="left" vertical="center"/>
    </xf>
    <xf numFmtId="0" fontId="22" fillId="4" borderId="32" xfId="0" applyFont="1" applyFill="1" applyBorder="1"/>
    <xf numFmtId="1" fontId="49" fillId="4" borderId="15" xfId="48" applyNumberFormat="1" applyFont="1" applyFill="1" applyBorder="1" applyAlignment="1">
      <alignment horizontal="left" vertical="center"/>
    </xf>
    <xf numFmtId="0" fontId="83" fillId="4" borderId="13" xfId="48" applyFont="1" applyFill="1" applyBorder="1" applyAlignment="1">
      <alignment horizontal="left" vertical="center"/>
    </xf>
    <xf numFmtId="1" fontId="54" fillId="4" borderId="15" xfId="48" applyNumberFormat="1" applyFont="1" applyFill="1" applyBorder="1" applyAlignment="1">
      <alignment horizontal="left" vertical="center"/>
    </xf>
    <xf numFmtId="0" fontId="82" fillId="4" borderId="29" xfId="48" applyFont="1" applyFill="1" applyBorder="1" applyAlignment="1">
      <alignment horizontal="left" vertical="center"/>
    </xf>
    <xf numFmtId="1" fontId="9" fillId="4" borderId="15" xfId="48" applyNumberFormat="1" applyFont="1" applyFill="1" applyBorder="1" applyAlignment="1">
      <alignment horizontal="left" vertical="center"/>
    </xf>
    <xf numFmtId="0" fontId="54" fillId="4" borderId="24" xfId="0" applyFont="1" applyFill="1" applyBorder="1" applyAlignment="1">
      <alignment vertical="top"/>
    </xf>
    <xf numFmtId="0" fontId="54" fillId="4" borderId="25" xfId="0" applyFont="1" applyFill="1" applyBorder="1" applyAlignment="1">
      <alignment vertical="top" wrapText="1"/>
    </xf>
    <xf numFmtId="0" fontId="54" fillId="4" borderId="26" xfId="0" applyFont="1" applyFill="1" applyBorder="1" applyAlignment="1">
      <alignment vertical="top" wrapText="1"/>
    </xf>
    <xf numFmtId="0" fontId="54" fillId="4" borderId="14" xfId="0" applyFont="1" applyFill="1" applyBorder="1" applyAlignment="1">
      <alignment vertical="top"/>
    </xf>
    <xf numFmtId="0" fontId="54" fillId="4" borderId="15" xfId="0" applyFont="1" applyFill="1" applyBorder="1" applyAlignment="1">
      <alignment vertical="top" wrapText="1"/>
    </xf>
    <xf numFmtId="0" fontId="54" fillId="4" borderId="16" xfId="0" applyFont="1" applyFill="1" applyBorder="1" applyAlignment="1">
      <alignment vertical="top" wrapText="1"/>
    </xf>
    <xf numFmtId="0" fontId="9" fillId="4" borderId="14" xfId="48" applyFont="1" applyFill="1" applyBorder="1" applyAlignment="1">
      <alignment vertical="center"/>
    </xf>
    <xf numFmtId="0" fontId="54" fillId="0" borderId="51" xfId="0" applyFont="1" applyBorder="1"/>
    <xf numFmtId="49" fontId="49" fillId="4" borderId="20" xfId="5" applyNumberFormat="1" applyFont="1" applyFill="1" applyBorder="1" applyAlignment="1">
      <alignment vertical="center"/>
    </xf>
    <xf numFmtId="0" fontId="20" fillId="4" borderId="13" xfId="0" applyFont="1" applyFill="1" applyBorder="1" applyAlignment="1">
      <alignment horizontal="center" vertical="center"/>
    </xf>
    <xf numFmtId="1" fontId="29" fillId="4" borderId="15" xfId="48" applyNumberFormat="1" applyFont="1" applyFill="1" applyBorder="1" applyAlignment="1">
      <alignment horizontal="center" vertical="center"/>
    </xf>
    <xf numFmtId="0" fontId="29" fillId="4" borderId="16" xfId="48" applyFont="1" applyFill="1" applyBorder="1" applyAlignment="1">
      <alignment vertical="center"/>
    </xf>
    <xf numFmtId="49" fontId="54" fillId="4" borderId="13" xfId="5" applyNumberFormat="1" applyFont="1" applyFill="1" applyBorder="1" applyAlignment="1">
      <alignment horizontal="left" vertical="top"/>
    </xf>
    <xf numFmtId="0" fontId="21" fillId="0" borderId="8" xfId="59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21" fillId="4" borderId="0" xfId="0" applyFont="1" applyFill="1" applyBorder="1" applyAlignment="1">
      <alignment vertical="top" wrapText="1"/>
    </xf>
    <xf numFmtId="0" fontId="13" fillId="4" borderId="8" xfId="0" applyFont="1" applyFill="1" applyBorder="1"/>
    <xf numFmtId="0" fontId="21" fillId="4" borderId="8" xfId="0" applyFont="1" applyFill="1" applyBorder="1" applyAlignment="1">
      <alignment vertical="center"/>
    </xf>
    <xf numFmtId="49" fontId="49" fillId="4" borderId="20" xfId="60" applyNumberFormat="1" applyFont="1" applyFill="1" applyBorder="1" applyAlignment="1">
      <alignment horizontal="center" vertical="center"/>
    </xf>
    <xf numFmtId="49" fontId="49" fillId="4" borderId="14" xfId="60" applyNumberFormat="1" applyFont="1" applyFill="1" applyBorder="1" applyAlignment="1">
      <alignment horizontal="center" vertical="center"/>
    </xf>
    <xf numFmtId="0" fontId="20" fillId="4" borderId="8" xfId="44" quotePrefix="1" applyFont="1" applyFill="1" applyBorder="1" applyAlignment="1">
      <alignment horizontal="left" vertical="center"/>
    </xf>
    <xf numFmtId="0" fontId="50" fillId="4" borderId="14" xfId="0" applyFont="1" applyFill="1" applyBorder="1" applyAlignment="1">
      <alignment vertical="center"/>
    </xf>
    <xf numFmtId="0" fontId="9" fillId="4" borderId="15" xfId="48" applyNumberFormat="1" applyFont="1" applyFill="1" applyBorder="1" applyAlignment="1">
      <alignment horizontal="left" vertical="center"/>
    </xf>
    <xf numFmtId="0" fontId="96" fillId="4" borderId="0" xfId="0" applyFont="1" applyFill="1" applyBorder="1" applyAlignment="1">
      <alignment horizontal="left" vertical="center"/>
    </xf>
    <xf numFmtId="0" fontId="50" fillId="4" borderId="13" xfId="0" applyFont="1" applyFill="1" applyBorder="1" applyAlignment="1">
      <alignment vertical="center"/>
    </xf>
    <xf numFmtId="0" fontId="6" fillId="4" borderId="14" xfId="0" applyNumberFormat="1" applyFont="1" applyFill="1" applyBorder="1" applyAlignment="1"/>
    <xf numFmtId="0" fontId="24" fillId="4" borderId="14" xfId="60" applyFont="1" applyFill="1" applyBorder="1" applyAlignment="1">
      <alignment vertical="center"/>
    </xf>
    <xf numFmtId="4" fontId="5" fillId="4" borderId="13" xfId="16" applyNumberFormat="1" applyFont="1" applyFill="1" applyBorder="1" applyAlignment="1">
      <alignment horizontal="right" vertical="center"/>
    </xf>
    <xf numFmtId="0" fontId="22" fillId="4" borderId="0" xfId="0" applyFont="1" applyFill="1"/>
    <xf numFmtId="3" fontId="6" fillId="4" borderId="15" xfId="61" applyNumberFormat="1" applyFont="1" applyFill="1" applyBorder="1" applyAlignment="1">
      <alignment horizontal="left" vertical="center"/>
    </xf>
    <xf numFmtId="0" fontId="21" fillId="0" borderId="8" xfId="59" applyFont="1" applyFill="1" applyBorder="1" applyAlignment="1">
      <alignment horizontal="left" vertical="center"/>
    </xf>
    <xf numFmtId="0" fontId="54" fillId="0" borderId="12" xfId="44" applyFont="1" applyFill="1" applyBorder="1" applyAlignment="1">
      <alignment vertical="center"/>
    </xf>
    <xf numFmtId="0" fontId="5" fillId="0" borderId="22" xfId="44" applyFont="1" applyFill="1" applyBorder="1" applyAlignment="1">
      <alignment horizontal="center" vertical="center"/>
    </xf>
    <xf numFmtId="0" fontId="54" fillId="0" borderId="20" xfId="44" applyFont="1" applyFill="1" applyBorder="1" applyAlignment="1">
      <alignment vertical="center"/>
    </xf>
    <xf numFmtId="0" fontId="5" fillId="0" borderId="15" xfId="44" applyFont="1" applyFill="1" applyBorder="1" applyAlignment="1">
      <alignment horizontal="left" vertical="center"/>
    </xf>
    <xf numFmtId="0" fontId="5" fillId="0" borderId="14" xfId="44" applyFont="1" applyFill="1" applyBorder="1" applyAlignment="1">
      <alignment horizontal="center" vertical="center"/>
    </xf>
    <xf numFmtId="0" fontId="5" fillId="0" borderId="13" xfId="44" applyFont="1" applyFill="1" applyBorder="1" applyAlignment="1">
      <alignment horizontal="center" vertical="center"/>
    </xf>
    <xf numFmtId="0" fontId="5" fillId="0" borderId="16" xfId="44" applyFont="1" applyFill="1" applyBorder="1" applyAlignment="1">
      <alignment horizontal="center" vertical="center"/>
    </xf>
    <xf numFmtId="0" fontId="5" fillId="0" borderId="13" xfId="44" applyFont="1" applyFill="1" applyBorder="1" applyAlignment="1">
      <alignment vertical="center"/>
    </xf>
    <xf numFmtId="0" fontId="5" fillId="0" borderId="15" xfId="44" applyFont="1" applyFill="1" applyBorder="1" applyAlignment="1">
      <alignment horizontal="center" vertical="center"/>
    </xf>
    <xf numFmtId="2" fontId="5" fillId="0" borderId="15" xfId="44" applyNumberFormat="1" applyFont="1" applyFill="1" applyBorder="1" applyAlignment="1">
      <alignment horizontal="left" vertical="center"/>
    </xf>
    <xf numFmtId="0" fontId="13" fillId="0" borderId="15" xfId="0" applyFont="1" applyFill="1" applyBorder="1" applyAlignment="1">
      <alignment vertical="center"/>
    </xf>
    <xf numFmtId="0" fontId="29" fillId="0" borderId="14" xfId="61" applyFont="1" applyFill="1" applyBorder="1" applyAlignment="1">
      <alignment horizontal="left" vertical="center"/>
    </xf>
    <xf numFmtId="0" fontId="54" fillId="0" borderId="21" xfId="61" applyFont="1" applyFill="1" applyBorder="1" applyAlignment="1">
      <alignment horizontal="left" vertical="center"/>
    </xf>
    <xf numFmtId="3" fontId="116" fillId="5" borderId="15" xfId="61" applyNumberFormat="1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13" fillId="18" borderId="0" xfId="0" applyFont="1" applyFill="1"/>
    <xf numFmtId="0" fontId="54" fillId="0" borderId="25" xfId="0" applyFont="1" applyFill="1" applyBorder="1" applyAlignment="1">
      <alignment horizontal="left" vertical="center"/>
    </xf>
    <xf numFmtId="0" fontId="54" fillId="0" borderId="26" xfId="0" applyFont="1" applyFill="1" applyBorder="1" applyAlignment="1">
      <alignment horizontal="left" vertical="center"/>
    </xf>
    <xf numFmtId="0" fontId="54" fillId="4" borderId="24" xfId="61" applyFont="1" applyFill="1" applyBorder="1" applyAlignment="1">
      <alignment horizontal="left" vertical="center"/>
    </xf>
    <xf numFmtId="0" fontId="54" fillId="4" borderId="25" xfId="61" applyFont="1" applyFill="1" applyBorder="1" applyAlignment="1">
      <alignment horizontal="left" vertical="center"/>
    </xf>
    <xf numFmtId="0" fontId="10" fillId="4" borderId="0" xfId="44" applyFont="1" applyFill="1" applyBorder="1" applyAlignment="1">
      <alignment horizontal="left" vertical="center"/>
    </xf>
    <xf numFmtId="187" fontId="6" fillId="0" borderId="15" xfId="50" applyNumberFormat="1" applyFont="1" applyBorder="1" applyAlignment="1">
      <alignment horizontal="center" vertical="center" wrapText="1"/>
    </xf>
    <xf numFmtId="0" fontId="141" fillId="0" borderId="14" xfId="0" applyFont="1" applyBorder="1" applyAlignment="1">
      <alignment vertical="center"/>
    </xf>
    <xf numFmtId="43" fontId="142" fillId="0" borderId="15" xfId="50" applyFont="1" applyBorder="1" applyAlignment="1">
      <alignment vertical="center" wrapText="1"/>
    </xf>
    <xf numFmtId="0" fontId="135" fillId="0" borderId="16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187" fontId="119" fillId="0" borderId="15" xfId="50" applyNumberFormat="1" applyFont="1" applyFill="1" applyBorder="1" applyAlignment="1">
      <alignment horizontal="center" vertical="center"/>
    </xf>
    <xf numFmtId="4" fontId="9" fillId="5" borderId="15" xfId="48" applyNumberFormat="1" applyFont="1" applyFill="1" applyBorder="1" applyAlignment="1">
      <alignment horizontal="center" vertical="center"/>
    </xf>
    <xf numFmtId="0" fontId="50" fillId="5" borderId="16" xfId="48" applyFont="1" applyFill="1" applyBorder="1" applyAlignment="1">
      <alignment vertical="center"/>
    </xf>
    <xf numFmtId="187" fontId="6" fillId="5" borderId="15" xfId="50" applyNumberFormat="1" applyFont="1" applyFill="1" applyBorder="1" applyAlignment="1">
      <alignment horizontal="center" vertical="center"/>
    </xf>
    <xf numFmtId="0" fontId="50" fillId="4" borderId="14" xfId="48" applyFont="1" applyFill="1" applyBorder="1" applyAlignment="1">
      <alignment vertical="center"/>
    </xf>
    <xf numFmtId="4" fontId="50" fillId="0" borderId="15" xfId="50" applyNumberFormat="1" applyFont="1" applyFill="1" applyBorder="1" applyAlignment="1">
      <alignment horizontal="center" vertical="center" wrapText="1"/>
    </xf>
    <xf numFmtId="3" fontId="50" fillId="0" borderId="15" xfId="48" applyNumberFormat="1" applyFont="1" applyFill="1" applyBorder="1" applyAlignment="1">
      <alignment horizontal="center" vertical="center" wrapText="1"/>
    </xf>
    <xf numFmtId="0" fontId="127" fillId="0" borderId="0" xfId="46" applyFont="1" applyFill="1" applyBorder="1" applyAlignment="1">
      <alignment horizontal="left" vertical="center"/>
    </xf>
    <xf numFmtId="0" fontId="128" fillId="0" borderId="0" xfId="46" applyFont="1" applyFill="1" applyBorder="1" applyAlignment="1">
      <alignment horizontal="left" vertical="center"/>
    </xf>
    <xf numFmtId="0" fontId="10" fillId="4" borderId="0" xfId="0" applyFont="1" applyFill="1" applyBorder="1" applyAlignment="1">
      <alignment vertical="center"/>
    </xf>
    <xf numFmtId="0" fontId="10" fillId="0" borderId="13" xfId="44" applyFont="1" applyFill="1" applyBorder="1" applyAlignment="1">
      <alignment vertical="center"/>
    </xf>
    <xf numFmtId="0" fontId="10" fillId="0" borderId="15" xfId="44" applyFont="1" applyFill="1" applyBorder="1" applyAlignment="1">
      <alignment horizontal="center" vertical="center"/>
    </xf>
    <xf numFmtId="0" fontId="10" fillId="0" borderId="25" xfId="44" applyFont="1" applyFill="1" applyBorder="1" applyAlignment="1">
      <alignment horizontal="center" vertical="center"/>
    </xf>
    <xf numFmtId="0" fontId="5" fillId="0" borderId="12" xfId="44" applyFont="1" applyFill="1" applyBorder="1" applyAlignment="1">
      <alignment horizontal="center" vertical="center"/>
    </xf>
    <xf numFmtId="0" fontId="54" fillId="0" borderId="15" xfId="44" applyFont="1" applyFill="1" applyBorder="1" applyAlignment="1">
      <alignment horizontal="left" vertical="center"/>
    </xf>
    <xf numFmtId="0" fontId="54" fillId="4" borderId="24" xfId="45" applyFont="1" applyFill="1" applyBorder="1" applyAlignment="1">
      <alignment vertical="top"/>
    </xf>
    <xf numFmtId="0" fontId="33" fillId="4" borderId="14" xfId="60" applyFont="1" applyFill="1" applyBorder="1" applyAlignment="1">
      <alignment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33" fillId="4" borderId="14" xfId="0" applyFont="1" applyFill="1" applyBorder="1" applyAlignment="1">
      <alignment horizontal="left" vertical="center"/>
    </xf>
    <xf numFmtId="0" fontId="33" fillId="4" borderId="15" xfId="0" applyFont="1" applyFill="1" applyBorder="1" applyAlignment="1">
      <alignment horizontal="left" vertical="center"/>
    </xf>
    <xf numFmtId="0" fontId="33" fillId="4" borderId="16" xfId="0" applyFont="1" applyFill="1" applyBorder="1" applyAlignment="1">
      <alignment horizontal="left" vertical="center"/>
    </xf>
    <xf numFmtId="0" fontId="54" fillId="5" borderId="14" xfId="0" applyFont="1" applyFill="1" applyBorder="1" applyAlignment="1">
      <alignment horizontal="left" vertical="center"/>
    </xf>
    <xf numFmtId="0" fontId="54" fillId="5" borderId="15" xfId="0" applyFont="1" applyFill="1" applyBorder="1" applyAlignment="1">
      <alignment horizontal="left"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0" fontId="54" fillId="0" borderId="14" xfId="51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6" fillId="0" borderId="18" xfId="19" applyFont="1" applyFill="1" applyBorder="1" applyAlignment="1">
      <alignment horizontal="left" vertical="center"/>
    </xf>
    <xf numFmtId="0" fontId="6" fillId="0" borderId="19" xfId="19" applyFont="1" applyFill="1" applyBorder="1" applyAlignment="1">
      <alignment horizontal="left" vertical="center"/>
    </xf>
    <xf numFmtId="0" fontId="6" fillId="0" borderId="27" xfId="19" applyFont="1" applyFill="1" applyBorder="1" applyAlignment="1">
      <alignment horizontal="left" vertical="center"/>
    </xf>
    <xf numFmtId="0" fontId="33" fillId="5" borderId="14" xfId="19" applyFont="1" applyFill="1" applyBorder="1" applyAlignment="1">
      <alignment horizontal="left" vertical="center"/>
    </xf>
    <xf numFmtId="0" fontId="33" fillId="5" borderId="15" xfId="19" applyFont="1" applyFill="1" applyBorder="1" applyAlignment="1">
      <alignment horizontal="left" vertical="center"/>
    </xf>
    <xf numFmtId="0" fontId="33" fillId="5" borderId="16" xfId="19" applyFont="1" applyFill="1" applyBorder="1" applyAlignment="1">
      <alignment horizontal="left" vertical="center"/>
    </xf>
    <xf numFmtId="0" fontId="6" fillId="0" borderId="14" xfId="19" applyFont="1" applyFill="1" applyBorder="1" applyAlignment="1">
      <alignment horizontal="left" vertical="center"/>
    </xf>
    <xf numFmtId="0" fontId="6" fillId="0" borderId="15" xfId="19" applyFont="1" applyFill="1" applyBorder="1" applyAlignment="1">
      <alignment horizontal="left" vertical="center"/>
    </xf>
    <xf numFmtId="0" fontId="6" fillId="0" borderId="16" xfId="19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33" fillId="4" borderId="14" xfId="48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horizontal="left" vertical="center"/>
    </xf>
    <xf numFmtId="0" fontId="33" fillId="4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3" fillId="0" borderId="15" xfId="61" applyFont="1" applyFill="1" applyBorder="1" applyAlignment="1">
      <alignment horizontal="left" vertical="center"/>
    </xf>
    <xf numFmtId="0" fontId="54" fillId="4" borderId="14" xfId="48" applyFont="1" applyFill="1" applyBorder="1" applyAlignment="1">
      <alignment horizontal="left" vertical="center"/>
    </xf>
    <xf numFmtId="0" fontId="54" fillId="4" borderId="15" xfId="48" applyFont="1" applyFill="1" applyBorder="1" applyAlignment="1">
      <alignment horizontal="left" vertical="center"/>
    </xf>
    <xf numFmtId="0" fontId="54" fillId="4" borderId="16" xfId="48" applyFont="1" applyFill="1" applyBorder="1" applyAlignment="1">
      <alignment horizontal="left" vertical="center"/>
    </xf>
    <xf numFmtId="0" fontId="33" fillId="5" borderId="14" xfId="61" applyFont="1" applyFill="1" applyBorder="1" applyAlignment="1">
      <alignment horizontal="left" vertical="center"/>
    </xf>
    <xf numFmtId="0" fontId="33" fillId="5" borderId="15" xfId="61" applyFont="1" applyFill="1" applyBorder="1" applyAlignment="1">
      <alignment horizontal="left" vertical="center"/>
    </xf>
    <xf numFmtId="0" fontId="33" fillId="5" borderId="14" xfId="0" applyFont="1" applyFill="1" applyBorder="1" applyAlignment="1">
      <alignment horizontal="left" vertical="center"/>
    </xf>
    <xf numFmtId="0" fontId="33" fillId="5" borderId="15" xfId="0" applyFont="1" applyFill="1" applyBorder="1" applyAlignment="1">
      <alignment horizontal="left" vertical="center"/>
    </xf>
    <xf numFmtId="0" fontId="33" fillId="5" borderId="51" xfId="0" applyFont="1" applyFill="1" applyBorder="1" applyAlignment="1">
      <alignment horizontal="left" vertical="center"/>
    </xf>
    <xf numFmtId="0" fontId="33" fillId="5" borderId="52" xfId="0" applyFont="1" applyFill="1" applyBorder="1" applyAlignment="1">
      <alignment horizontal="left" vertical="center"/>
    </xf>
    <xf numFmtId="2" fontId="54" fillId="4" borderId="14" xfId="0" applyNumberFormat="1" applyFont="1" applyFill="1" applyBorder="1"/>
    <xf numFmtId="2" fontId="54" fillId="4" borderId="15" xfId="0" applyNumberFormat="1" applyFont="1" applyFill="1" applyBorder="1"/>
    <xf numFmtId="2" fontId="54" fillId="4" borderId="16" xfId="0" applyNumberFormat="1" applyFont="1" applyFill="1" applyBorder="1"/>
    <xf numFmtId="0" fontId="33" fillId="4" borderId="14" xfId="0" applyFont="1" applyFill="1" applyBorder="1" applyAlignment="1">
      <alignment horizontal="left"/>
    </xf>
    <xf numFmtId="0" fontId="33" fillId="4" borderId="15" xfId="0" applyFont="1" applyFill="1" applyBorder="1" applyAlignment="1">
      <alignment horizontal="left"/>
    </xf>
    <xf numFmtId="0" fontId="33" fillId="4" borderId="16" xfId="0" applyFont="1" applyFill="1" applyBorder="1" applyAlignment="1">
      <alignment horizontal="left"/>
    </xf>
    <xf numFmtId="0" fontId="33" fillId="4" borderId="14" xfId="0" applyNumberFormat="1" applyFont="1" applyFill="1" applyBorder="1"/>
    <xf numFmtId="0" fontId="33" fillId="4" borderId="15" xfId="0" applyNumberFormat="1" applyFont="1" applyFill="1" applyBorder="1"/>
    <xf numFmtId="0" fontId="33" fillId="4" borderId="16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47" fillId="4" borderId="14" xfId="0" applyNumberFormat="1" applyFont="1" applyFill="1" applyBorder="1"/>
    <xf numFmtId="0" fontId="43" fillId="0" borderId="13" xfId="46" applyFont="1" applyFill="1" applyBorder="1" applyAlignment="1">
      <alignment horizontal="left" vertical="center"/>
    </xf>
    <xf numFmtId="0" fontId="102" fillId="0" borderId="13" xfId="46" applyFont="1" applyFill="1" applyBorder="1" applyAlignment="1">
      <alignment horizontal="left" vertical="center"/>
    </xf>
    <xf numFmtId="0" fontId="9" fillId="4" borderId="15" xfId="0" applyFont="1" applyFill="1" applyBorder="1"/>
    <xf numFmtId="188" fontId="54" fillId="4" borderId="13" xfId="16" applyNumberFormat="1" applyFont="1" applyFill="1" applyBorder="1" applyAlignment="1">
      <alignment horizontal="right" vertical="center"/>
    </xf>
    <xf numFmtId="3" fontId="9" fillId="4" borderId="15" xfId="50" applyNumberFormat="1" applyFont="1" applyFill="1" applyBorder="1" applyAlignment="1">
      <alignment horizontal="center"/>
    </xf>
    <xf numFmtId="0" fontId="114" fillId="4" borderId="14" xfId="48" applyFont="1" applyFill="1" applyBorder="1" applyAlignment="1">
      <alignment horizontal="left"/>
    </xf>
    <xf numFmtId="0" fontId="6" fillId="8" borderId="13" xfId="60" applyFont="1" applyFill="1" applyBorder="1" applyAlignment="1">
      <alignment horizontal="left" vertical="center"/>
    </xf>
    <xf numFmtId="0" fontId="6" fillId="4" borderId="13" xfId="60" applyFont="1" applyFill="1" applyBorder="1" applyAlignment="1">
      <alignment horizontal="left" vertical="center"/>
    </xf>
    <xf numFmtId="0" fontId="6" fillId="4" borderId="13" xfId="60" applyFont="1" applyFill="1" applyBorder="1" applyAlignment="1">
      <alignment horizontal="center" vertical="center"/>
    </xf>
    <xf numFmtId="1" fontId="6" fillId="4" borderId="15" xfId="49" applyNumberFormat="1" applyFont="1" applyFill="1" applyBorder="1" applyAlignment="1">
      <alignment horizontal="center" vertical="center"/>
    </xf>
    <xf numFmtId="0" fontId="20" fillId="0" borderId="16" xfId="46" applyFont="1" applyFill="1" applyBorder="1" applyAlignment="1">
      <alignment vertical="center"/>
    </xf>
    <xf numFmtId="0" fontId="143" fillId="0" borderId="14" xfId="0" applyFont="1" applyBorder="1" applyAlignment="1">
      <alignment vertical="center"/>
    </xf>
    <xf numFmtId="0" fontId="117" fillId="0" borderId="15" xfId="0" applyFont="1" applyBorder="1" applyAlignment="1">
      <alignment vertical="center"/>
    </xf>
    <xf numFmtId="0" fontId="117" fillId="0" borderId="16" xfId="0" applyFont="1" applyBorder="1" applyAlignment="1">
      <alignment vertical="center" wrapText="1"/>
    </xf>
    <xf numFmtId="49" fontId="47" fillId="0" borderId="15" xfId="0" applyNumberFormat="1" applyFont="1" applyFill="1" applyBorder="1" applyAlignment="1">
      <alignment vertical="center"/>
    </xf>
    <xf numFmtId="0" fontId="47" fillId="0" borderId="16" xfId="0" applyFont="1" applyFill="1" applyBorder="1" applyAlignment="1">
      <alignment vertical="center"/>
    </xf>
    <xf numFmtId="0" fontId="49" fillId="0" borderId="20" xfId="46" applyFont="1" applyFill="1" applyBorder="1" applyAlignment="1">
      <alignment horizontal="left" vertical="center"/>
    </xf>
    <xf numFmtId="0" fontId="49" fillId="0" borderId="21" xfId="46" applyFont="1" applyFill="1" applyBorder="1" applyAlignment="1">
      <alignment horizontal="left" vertical="center"/>
    </xf>
    <xf numFmtId="0" fontId="49" fillId="0" borderId="22" xfId="46" applyFont="1" applyFill="1" applyBorder="1" applyAlignment="1">
      <alignment horizontal="left" vertical="center"/>
    </xf>
    <xf numFmtId="0" fontId="49" fillId="0" borderId="23" xfId="46" applyFont="1" applyFill="1" applyBorder="1" applyAlignment="1">
      <alignment horizontal="left" vertical="center"/>
    </xf>
    <xf numFmtId="0" fontId="20" fillId="0" borderId="20" xfId="46" applyFont="1" applyFill="1" applyBorder="1" applyAlignment="1">
      <alignment horizontal="center" vertical="center"/>
    </xf>
    <xf numFmtId="43" fontId="29" fillId="0" borderId="20" xfId="16" applyFont="1" applyFill="1" applyBorder="1" applyAlignment="1">
      <alignment horizontal="right" vertical="center"/>
    </xf>
    <xf numFmtId="0" fontId="121" fillId="0" borderId="14" xfId="46" applyFont="1" applyFill="1" applyBorder="1" applyAlignment="1">
      <alignment horizontal="left" vertical="center"/>
    </xf>
    <xf numFmtId="0" fontId="121" fillId="0" borderId="15" xfId="46" applyFont="1" applyFill="1" applyBorder="1" applyAlignment="1">
      <alignment horizontal="left" vertical="center"/>
    </xf>
    <xf numFmtId="0" fontId="121" fillId="0" borderId="16" xfId="46" applyFont="1" applyFill="1" applyBorder="1" applyAlignment="1">
      <alignment horizontal="left" vertical="center"/>
    </xf>
    <xf numFmtId="0" fontId="6" fillId="0" borderId="27" xfId="46" applyFont="1" applyFill="1" applyBorder="1" applyAlignment="1">
      <alignment horizontal="left" vertical="center"/>
    </xf>
    <xf numFmtId="0" fontId="12" fillId="5" borderId="13" xfId="0" applyFont="1" applyFill="1" applyBorder="1" applyAlignment="1">
      <alignment vertical="center"/>
    </xf>
    <xf numFmtId="0" fontId="54" fillId="4" borderId="25" xfId="0" applyFont="1" applyFill="1" applyBorder="1" applyAlignment="1">
      <alignment horizontal="left" vertical="center"/>
    </xf>
    <xf numFmtId="0" fontId="54" fillId="4" borderId="26" xfId="0" applyFont="1" applyFill="1" applyBorder="1" applyAlignment="1">
      <alignment horizontal="left" vertical="center"/>
    </xf>
    <xf numFmtId="0" fontId="33" fillId="5" borderId="17" xfId="0" applyFont="1" applyFill="1" applyBorder="1" applyAlignment="1">
      <alignment vertical="center"/>
    </xf>
    <xf numFmtId="0" fontId="118" fillId="0" borderId="18" xfId="0" applyFont="1" applyFill="1" applyBorder="1" applyAlignment="1">
      <alignment vertical="center"/>
    </xf>
    <xf numFmtId="0" fontId="6" fillId="0" borderId="27" xfId="46" applyFont="1" applyFill="1" applyBorder="1" applyAlignment="1">
      <alignment horizontal="center" vertical="center"/>
    </xf>
    <xf numFmtId="0" fontId="52" fillId="4" borderId="15" xfId="46" applyFont="1" applyFill="1" applyBorder="1" applyAlignment="1">
      <alignment horizontal="center" vertical="center"/>
    </xf>
    <xf numFmtId="0" fontId="52" fillId="4" borderId="16" xfId="46" applyFont="1" applyFill="1" applyBorder="1" applyAlignment="1">
      <alignment horizontal="center" vertical="center"/>
    </xf>
    <xf numFmtId="0" fontId="54" fillId="0" borderId="15" xfId="0" applyFont="1" applyBorder="1" applyAlignment="1">
      <alignment vertical="center"/>
    </xf>
    <xf numFmtId="187" fontId="14" fillId="0" borderId="12" xfId="16" applyNumberFormat="1" applyFont="1" applyFill="1" applyBorder="1" applyAlignment="1">
      <alignment horizontal="center" vertical="center"/>
    </xf>
    <xf numFmtId="4" fontId="16" fillId="0" borderId="12" xfId="16" applyNumberFormat="1" applyFont="1" applyFill="1" applyBorder="1" applyAlignment="1">
      <alignment horizontal="center" vertical="center"/>
    </xf>
    <xf numFmtId="3" fontId="16" fillId="0" borderId="19" xfId="48" applyNumberFormat="1" applyFont="1" applyFill="1" applyBorder="1" applyAlignment="1">
      <alignment vertical="center" wrapText="1"/>
    </xf>
    <xf numFmtId="3" fontId="16" fillId="0" borderId="25" xfId="48" applyNumberFormat="1" applyFont="1" applyFill="1" applyBorder="1" applyAlignment="1">
      <alignment horizontal="center" vertical="center" wrapText="1"/>
    </xf>
    <xf numFmtId="0" fontId="50" fillId="0" borderId="26" xfId="48" applyFont="1" applyFill="1" applyBorder="1" applyAlignment="1">
      <alignment vertical="center"/>
    </xf>
    <xf numFmtId="0" fontId="88" fillId="4" borderId="0" xfId="44" applyFont="1" applyFill="1" applyBorder="1" applyAlignment="1">
      <alignment vertical="center"/>
    </xf>
    <xf numFmtId="4" fontId="11" fillId="0" borderId="18" xfId="16" applyNumberFormat="1" applyFont="1" applyFill="1" applyBorder="1" applyAlignment="1">
      <alignment horizontal="right" vertical="center"/>
    </xf>
    <xf numFmtId="0" fontId="90" fillId="0" borderId="13" xfId="0" applyFont="1" applyFill="1" applyBorder="1"/>
    <xf numFmtId="0" fontId="33" fillId="0" borderId="15" xfId="19" applyFont="1" applyFill="1" applyBorder="1" applyAlignment="1">
      <alignment horizontal="left" vertical="center"/>
    </xf>
    <xf numFmtId="0" fontId="33" fillId="0" borderId="16" xfId="19" applyFont="1" applyFill="1" applyBorder="1" applyAlignment="1">
      <alignment horizontal="left" vertical="center"/>
    </xf>
    <xf numFmtId="0" fontId="82" fillId="4" borderId="14" xfId="0" applyFont="1" applyFill="1" applyBorder="1" applyAlignment="1">
      <alignment vertical="center"/>
    </xf>
    <xf numFmtId="0" fontId="54" fillId="4" borderId="26" xfId="61" applyFont="1" applyFill="1" applyBorder="1" applyAlignment="1">
      <alignment horizontal="left" vertical="center"/>
    </xf>
    <xf numFmtId="0" fontId="54" fillId="4" borderId="26" xfId="0" applyFont="1" applyFill="1" applyBorder="1" applyAlignment="1">
      <alignment vertical="center"/>
    </xf>
    <xf numFmtId="0" fontId="54" fillId="0" borderId="14" xfId="0" applyFont="1" applyBorder="1" applyAlignment="1">
      <alignment horizontal="left"/>
    </xf>
    <xf numFmtId="0" fontId="6" fillId="4" borderId="15" xfId="0" applyNumberFormat="1" applyFont="1" applyFill="1" applyBorder="1" applyAlignment="1">
      <alignment horizontal="center" vertical="center"/>
    </xf>
    <xf numFmtId="0" fontId="9" fillId="4" borderId="14" xfId="48" applyFont="1" applyFill="1" applyBorder="1" applyAlignment="1">
      <alignment horizontal="left" vertical="center"/>
    </xf>
    <xf numFmtId="0" fontId="9" fillId="4" borderId="16" xfId="48" applyFont="1" applyFill="1" applyBorder="1" applyAlignment="1">
      <alignment horizontal="left" vertical="center"/>
    </xf>
    <xf numFmtId="0" fontId="22" fillId="4" borderId="13" xfId="49" applyFont="1" applyFill="1" applyBorder="1" applyAlignment="1">
      <alignment horizontal="center" vertical="center"/>
    </xf>
    <xf numFmtId="9" fontId="9" fillId="4" borderId="15" xfId="49" applyNumberFormat="1" applyFont="1" applyFill="1" applyBorder="1" applyAlignment="1">
      <alignment horizontal="left" vertical="center"/>
    </xf>
    <xf numFmtId="9" fontId="6" fillId="4" borderId="15" xfId="49" applyNumberFormat="1" applyFont="1" applyFill="1" applyBorder="1" applyAlignment="1">
      <alignment horizontal="left" vertical="center"/>
    </xf>
    <xf numFmtId="187" fontId="10" fillId="4" borderId="13" xfId="16" quotePrefix="1" applyNumberFormat="1" applyFont="1" applyFill="1" applyBorder="1" applyAlignment="1">
      <alignment horizontal="left" vertical="center"/>
    </xf>
    <xf numFmtId="0" fontId="54" fillId="4" borderId="14" xfId="61" applyFont="1" applyFill="1" applyBorder="1" applyAlignment="1">
      <alignment horizontal="left" vertical="center"/>
    </xf>
    <xf numFmtId="0" fontId="54" fillId="4" borderId="15" xfId="61" applyFont="1" applyFill="1" applyBorder="1" applyAlignment="1">
      <alignment horizontal="left" vertical="center"/>
    </xf>
    <xf numFmtId="0" fontId="54" fillId="4" borderId="16" xfId="61" applyFont="1" applyFill="1" applyBorder="1" applyAlignment="1">
      <alignment horizontal="left" vertical="center"/>
    </xf>
    <xf numFmtId="0" fontId="54" fillId="0" borderId="22" xfId="0" applyFont="1" applyFill="1" applyBorder="1" applyAlignment="1">
      <alignment vertical="center"/>
    </xf>
    <xf numFmtId="0" fontId="6" fillId="0" borderId="15" xfId="44" applyFont="1" applyFill="1" applyBorder="1" applyAlignment="1">
      <alignment horizontal="center" vertical="center"/>
    </xf>
    <xf numFmtId="0" fontId="6" fillId="0" borderId="15" xfId="44" applyFont="1" applyFill="1" applyBorder="1" applyAlignment="1">
      <alignment horizontal="left" vertical="center"/>
    </xf>
    <xf numFmtId="2" fontId="6" fillId="0" borderId="15" xfId="44" applyNumberFormat="1" applyFont="1" applyFill="1" applyBorder="1" applyAlignment="1">
      <alignment horizontal="left" vertical="center"/>
    </xf>
    <xf numFmtId="0" fontId="54" fillId="0" borderId="14" xfId="61" applyFont="1" applyFill="1" applyBorder="1" applyAlignment="1">
      <alignment horizontal="left" vertical="center"/>
    </xf>
    <xf numFmtId="0" fontId="54" fillId="0" borderId="15" xfId="61" applyFont="1" applyFill="1" applyBorder="1" applyAlignment="1">
      <alignment horizontal="left" vertical="center"/>
    </xf>
    <xf numFmtId="3" fontId="9" fillId="0" borderId="16" xfId="61" applyNumberFormat="1" applyFont="1" applyFill="1" applyBorder="1" applyAlignment="1">
      <alignment horizontal="left" vertical="center"/>
    </xf>
    <xf numFmtId="3" fontId="6" fillId="4" borderId="15" xfId="51" applyNumberFormat="1" applyFont="1" applyFill="1" applyBorder="1" applyAlignment="1">
      <alignment horizontal="center" vertical="center"/>
    </xf>
    <xf numFmtId="0" fontId="54" fillId="0" borderId="22" xfId="61" applyFont="1" applyFill="1" applyBorder="1" applyAlignment="1">
      <alignment horizontal="left" vertical="center"/>
    </xf>
    <xf numFmtId="3" fontId="6" fillId="0" borderId="16" xfId="51" applyNumberFormat="1" applyFont="1" applyFill="1" applyBorder="1" applyAlignment="1">
      <alignment horizontal="left" vertical="center"/>
    </xf>
    <xf numFmtId="0" fontId="9" fillId="4" borderId="16" xfId="0" applyFont="1" applyFill="1" applyBorder="1"/>
    <xf numFmtId="0" fontId="54" fillId="4" borderId="13" xfId="61" applyFont="1" applyFill="1" applyBorder="1" applyAlignment="1"/>
    <xf numFmtId="3" fontId="6" fillId="4" borderId="15" xfId="50" applyNumberFormat="1" applyFont="1" applyFill="1" applyBorder="1" applyAlignment="1">
      <alignment horizontal="center"/>
    </xf>
    <xf numFmtId="0" fontId="6" fillId="4" borderId="15" xfId="0" applyFont="1" applyFill="1" applyBorder="1"/>
    <xf numFmtId="0" fontId="6" fillId="4" borderId="14" xfId="48" applyFont="1" applyFill="1" applyBorder="1" applyAlignment="1">
      <alignment horizontal="left"/>
    </xf>
    <xf numFmtId="0" fontId="54" fillId="0" borderId="14" xfId="0" applyFont="1" applyBorder="1"/>
    <xf numFmtId="0" fontId="54" fillId="0" borderId="13" xfId="44" applyFont="1" applyFill="1" applyBorder="1" applyAlignment="1">
      <alignment horizontal="left" vertical="center"/>
    </xf>
    <xf numFmtId="0" fontId="54" fillId="4" borderId="13" xfId="49" applyFont="1" applyFill="1" applyBorder="1" applyAlignment="1">
      <alignment horizontal="left" vertical="center"/>
    </xf>
    <xf numFmtId="4" fontId="11" fillId="4" borderId="13" xfId="49" applyNumberFormat="1" applyFont="1" applyFill="1" applyBorder="1" applyAlignment="1">
      <alignment horizontal="center" vertical="center"/>
    </xf>
    <xf numFmtId="0" fontId="33" fillId="4" borderId="13" xfId="48" applyFont="1" applyFill="1" applyBorder="1" applyAlignment="1">
      <alignment vertical="center"/>
    </xf>
    <xf numFmtId="0" fontId="33" fillId="4" borderId="13" xfId="45" applyFont="1" applyFill="1" applyBorder="1" applyAlignment="1">
      <alignment vertical="center"/>
    </xf>
    <xf numFmtId="0" fontId="54" fillId="4" borderId="14" xfId="0" applyFont="1" applyFill="1" applyBorder="1" applyAlignment="1">
      <alignment horizontal="left" vertical="center" readingOrder="1"/>
    </xf>
    <xf numFmtId="3" fontId="6" fillId="4" borderId="15" xfId="48" applyNumberFormat="1" applyFont="1" applyFill="1" applyBorder="1" applyAlignment="1">
      <alignment horizontal="center" vertical="center"/>
    </xf>
    <xf numFmtId="0" fontId="49" fillId="4" borderId="14" xfId="49" applyFont="1" applyFill="1" applyBorder="1" applyAlignment="1">
      <alignment vertical="center"/>
    </xf>
    <xf numFmtId="0" fontId="49" fillId="4" borderId="15" xfId="49" applyFont="1" applyFill="1" applyBorder="1" applyAlignment="1">
      <alignment vertical="center"/>
    </xf>
    <xf numFmtId="0" fontId="49" fillId="4" borderId="16" xfId="49" applyFont="1" applyFill="1" applyBorder="1" applyAlignment="1">
      <alignment vertical="center"/>
    </xf>
    <xf numFmtId="0" fontId="49" fillId="4" borderId="21" xfId="48" applyFont="1" applyFill="1" applyBorder="1" applyAlignment="1">
      <alignment vertical="center"/>
    </xf>
    <xf numFmtId="0" fontId="6" fillId="4" borderId="22" xfId="48" applyFont="1" applyFill="1" applyBorder="1" applyAlignment="1">
      <alignment horizontal="center" vertical="center"/>
    </xf>
    <xf numFmtId="0" fontId="10" fillId="4" borderId="23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0" fontId="19" fillId="4" borderId="13" xfId="49" applyFont="1" applyFill="1" applyBorder="1" applyAlignment="1">
      <alignment horizontal="center" vertical="center"/>
    </xf>
    <xf numFmtId="0" fontId="10" fillId="4" borderId="16" xfId="49" applyFont="1" applyFill="1" applyBorder="1" applyAlignment="1">
      <alignment horizontal="center" vertical="center"/>
    </xf>
    <xf numFmtId="0" fontId="10" fillId="4" borderId="23" xfId="49" applyFont="1" applyFill="1" applyBorder="1" applyAlignment="1">
      <alignment horizontal="center" vertical="center"/>
    </xf>
    <xf numFmtId="0" fontId="24" fillId="4" borderId="13" xfId="60" applyFont="1" applyFill="1" applyBorder="1" applyAlignment="1">
      <alignment vertical="center"/>
    </xf>
    <xf numFmtId="0" fontId="33" fillId="4" borderId="13" xfId="60" applyFont="1" applyFill="1" applyBorder="1" applyAlignment="1">
      <alignment vertical="center"/>
    </xf>
    <xf numFmtId="0" fontId="22" fillId="4" borderId="16" xfId="0" applyFont="1" applyFill="1" applyBorder="1"/>
    <xf numFmtId="0" fontId="6" fillId="4" borderId="15" xfId="0" applyNumberFormat="1" applyFont="1" applyFill="1" applyBorder="1" applyAlignment="1"/>
    <xf numFmtId="0" fontId="6" fillId="4" borderId="16" xfId="0" applyNumberFormat="1" applyFont="1" applyFill="1" applyBorder="1" applyAlignment="1"/>
    <xf numFmtId="0" fontId="6" fillId="4" borderId="16" xfId="48" applyNumberFormat="1" applyFont="1" applyFill="1" applyBorder="1" applyAlignment="1">
      <alignment vertical="center"/>
    </xf>
    <xf numFmtId="0" fontId="6" fillId="4" borderId="15" xfId="48" applyNumberFormat="1" applyFont="1" applyFill="1" applyBorder="1" applyAlignment="1">
      <alignment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49" fillId="0" borderId="1" xfId="46" applyFont="1" applyFill="1" applyBorder="1" applyAlignment="1">
      <alignment horizontal="left" vertical="center"/>
    </xf>
    <xf numFmtId="0" fontId="49" fillId="0" borderId="7" xfId="46" applyFont="1" applyFill="1" applyBorder="1" applyAlignment="1">
      <alignment horizontal="left" vertical="center"/>
    </xf>
    <xf numFmtId="0" fontId="49" fillId="0" borderId="8" xfId="46" applyFont="1" applyFill="1" applyBorder="1" applyAlignment="1">
      <alignment horizontal="left" vertical="center"/>
    </xf>
    <xf numFmtId="0" fontId="49" fillId="0" borderId="9" xfId="46" applyFont="1" applyFill="1" applyBorder="1" applyAlignment="1">
      <alignment horizontal="left" vertical="center"/>
    </xf>
    <xf numFmtId="0" fontId="20" fillId="0" borderId="1" xfId="46" applyFont="1" applyFill="1" applyBorder="1" applyAlignment="1">
      <alignment horizontal="center" vertical="center"/>
    </xf>
    <xf numFmtId="43" fontId="29" fillId="0" borderId="1" xfId="16" applyFont="1" applyFill="1" applyBorder="1" applyAlignment="1">
      <alignment horizontal="right" vertical="center"/>
    </xf>
    <xf numFmtId="0" fontId="144" fillId="5" borderId="14" xfId="48" applyFont="1" applyFill="1" applyBorder="1" applyAlignment="1">
      <alignment vertical="center"/>
    </xf>
    <xf numFmtId="0" fontId="144" fillId="0" borderId="14" xfId="46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33" fillId="4" borderId="17" xfId="5" applyNumberFormat="1" applyFont="1" applyFill="1" applyBorder="1" applyAlignment="1">
      <alignment vertical="center"/>
    </xf>
    <xf numFmtId="9" fontId="6" fillId="4" borderId="19" xfId="49" applyNumberFormat="1" applyFont="1" applyFill="1" applyBorder="1" applyAlignment="1">
      <alignment horizontal="left" vertical="center"/>
    </xf>
    <xf numFmtId="0" fontId="22" fillId="4" borderId="12" xfId="49" applyFont="1" applyFill="1" applyBorder="1" applyAlignment="1">
      <alignment horizontal="center" vertical="center"/>
    </xf>
    <xf numFmtId="0" fontId="6" fillId="4" borderId="19" xfId="49" applyFont="1" applyFill="1" applyBorder="1" applyAlignment="1">
      <alignment horizontal="left" vertical="center"/>
    </xf>
    <xf numFmtId="0" fontId="6" fillId="4" borderId="19" xfId="46" applyFont="1" applyFill="1" applyBorder="1" applyAlignment="1">
      <alignment horizontal="left" vertical="center"/>
    </xf>
    <xf numFmtId="0" fontId="54" fillId="4" borderId="12" xfId="0" applyFont="1" applyFill="1" applyBorder="1" applyAlignment="1">
      <alignment vertical="center"/>
    </xf>
    <xf numFmtId="0" fontId="6" fillId="0" borderId="25" xfId="49" applyFont="1" applyFill="1" applyBorder="1" applyAlignment="1">
      <alignment horizontal="left" vertical="center"/>
    </xf>
    <xf numFmtId="0" fontId="6" fillId="0" borderId="25" xfId="46" applyFont="1" applyFill="1" applyBorder="1" applyAlignment="1">
      <alignment horizontal="left" vertical="center"/>
    </xf>
    <xf numFmtId="0" fontId="19" fillId="0" borderId="18" xfId="0" applyFont="1" applyBorder="1"/>
    <xf numFmtId="0" fontId="5" fillId="0" borderId="18" xfId="48" applyFont="1" applyFill="1" applyBorder="1" applyAlignment="1">
      <alignment horizontal="left"/>
    </xf>
    <xf numFmtId="3" fontId="9" fillId="0" borderId="19" xfId="50" applyNumberFormat="1" applyFont="1" applyBorder="1" applyAlignment="1">
      <alignment horizontal="center"/>
    </xf>
    <xf numFmtId="188" fontId="54" fillId="0" borderId="17" xfId="16" applyNumberFormat="1" applyFont="1" applyFill="1" applyBorder="1" applyAlignment="1">
      <alignment horizontal="right" vertical="center"/>
    </xf>
    <xf numFmtId="0" fontId="10" fillId="0" borderId="17" xfId="44" applyFont="1" applyFill="1" applyBorder="1" applyAlignment="1">
      <alignment vertical="center"/>
    </xf>
    <xf numFmtId="0" fontId="10" fillId="0" borderId="19" xfId="44" applyFont="1" applyFill="1" applyBorder="1" applyAlignment="1">
      <alignment horizontal="center" vertical="center"/>
    </xf>
    <xf numFmtId="0" fontId="5" fillId="0" borderId="18" xfId="44" applyFont="1" applyFill="1" applyBorder="1" applyAlignment="1">
      <alignment horizontal="center" vertical="center"/>
    </xf>
    <xf numFmtId="0" fontId="5" fillId="0" borderId="17" xfId="44" applyFont="1" applyFill="1" applyBorder="1" applyAlignment="1">
      <alignment horizontal="center" vertical="center"/>
    </xf>
    <xf numFmtId="0" fontId="5" fillId="0" borderId="27" xfId="44" applyFont="1" applyFill="1" applyBorder="1" applyAlignment="1">
      <alignment horizontal="center" vertical="center"/>
    </xf>
    <xf numFmtId="0" fontId="33" fillId="0" borderId="17" xfId="61" applyFont="1" applyFill="1" applyBorder="1" applyAlignment="1">
      <alignment vertical="center"/>
    </xf>
    <xf numFmtId="3" fontId="49" fillId="5" borderId="19" xfId="61" applyNumberFormat="1" applyFont="1" applyFill="1" applyBorder="1" applyAlignment="1">
      <alignment horizontal="center" vertical="center"/>
    </xf>
    <xf numFmtId="3" fontId="49" fillId="5" borderId="19" xfId="61" applyNumberFormat="1" applyFont="1" applyFill="1" applyBorder="1" applyAlignment="1">
      <alignment horizontal="left" vertical="center"/>
    </xf>
    <xf numFmtId="0" fontId="10" fillId="0" borderId="17" xfId="51" applyFont="1" applyFill="1" applyBorder="1" applyAlignment="1">
      <alignment horizontal="center" vertical="center"/>
    </xf>
    <xf numFmtId="0" fontId="47" fillId="0" borderId="17" xfId="51" applyFont="1" applyFill="1" applyBorder="1" applyAlignment="1">
      <alignment vertical="center"/>
    </xf>
    <xf numFmtId="0" fontId="6" fillId="5" borderId="18" xfId="51" applyFont="1" applyFill="1" applyBorder="1" applyAlignment="1">
      <alignment horizontal="left" vertical="center"/>
    </xf>
    <xf numFmtId="3" fontId="6" fillId="5" borderId="19" xfId="61" applyNumberFormat="1" applyFont="1" applyFill="1" applyBorder="1" applyAlignment="1">
      <alignment horizontal="center" vertical="center"/>
    </xf>
    <xf numFmtId="3" fontId="6" fillId="5" borderId="19" xfId="61" applyNumberFormat="1" applyFont="1" applyFill="1" applyBorder="1" applyAlignment="1">
      <alignment horizontal="left" vertical="center"/>
    </xf>
    <xf numFmtId="187" fontId="11" fillId="0" borderId="18" xfId="0" applyNumberFormat="1" applyFont="1" applyBorder="1" applyAlignment="1">
      <alignment horizontal="center" vertical="center"/>
    </xf>
    <xf numFmtId="4" fontId="11" fillId="0" borderId="17" xfId="0" applyNumberFormat="1" applyFont="1" applyFill="1" applyBorder="1" applyAlignment="1">
      <alignment vertical="center"/>
    </xf>
    <xf numFmtId="4" fontId="11" fillId="0" borderId="24" xfId="0" applyNumberFormat="1" applyFont="1" applyBorder="1" applyAlignment="1">
      <alignment horizontal="right" vertical="center"/>
    </xf>
    <xf numFmtId="4" fontId="11" fillId="0" borderId="12" xfId="0" applyNumberFormat="1" applyFont="1" applyFill="1" applyBorder="1" applyAlignment="1">
      <alignment vertical="center"/>
    </xf>
    <xf numFmtId="0" fontId="33" fillId="5" borderId="18" xfId="61" applyFont="1" applyFill="1" applyBorder="1" applyAlignment="1">
      <alignment horizontal="left" vertical="center"/>
    </xf>
    <xf numFmtId="0" fontId="33" fillId="5" borderId="19" xfId="61" applyFont="1" applyFill="1" applyBorder="1" applyAlignment="1">
      <alignment horizontal="left" vertical="center"/>
    </xf>
    <xf numFmtId="0" fontId="10" fillId="5" borderId="17" xfId="49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59" fillId="0" borderId="17" xfId="0" applyFont="1" applyFill="1" applyBorder="1" applyAlignment="1">
      <alignment vertical="center"/>
    </xf>
    <xf numFmtId="3" fontId="51" fillId="0" borderId="19" xfId="51" applyNumberFormat="1" applyFont="1" applyFill="1" applyBorder="1" applyAlignment="1">
      <alignment horizontal="center" vertical="center"/>
    </xf>
    <xf numFmtId="0" fontId="6" fillId="0" borderId="19" xfId="51" applyFont="1" applyFill="1" applyBorder="1" applyAlignment="1">
      <alignment horizontal="left" vertical="center"/>
    </xf>
    <xf numFmtId="0" fontId="6" fillId="0" borderId="7" xfId="51" applyFont="1" applyFill="1" applyBorder="1" applyAlignment="1">
      <alignment horizontal="left" vertical="center"/>
    </xf>
    <xf numFmtId="3" fontId="9" fillId="0" borderId="8" xfId="5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187" fontId="11" fillId="0" borderId="7" xfId="16" applyNumberFormat="1" applyFont="1" applyFill="1" applyBorder="1" applyAlignment="1">
      <alignment horizontal="center" vertical="center"/>
    </xf>
    <xf numFmtId="4" fontId="11" fillId="0" borderId="1" xfId="16" applyNumberFormat="1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0" fontId="51" fillId="5" borderId="8" xfId="51" applyFont="1" applyFill="1" applyBorder="1" applyAlignment="1">
      <alignment horizontal="left" vertical="center"/>
    </xf>
    <xf numFmtId="0" fontId="10" fillId="0" borderId="1" xfId="40" applyFont="1" applyFill="1" applyBorder="1" applyAlignment="1">
      <alignment vertical="center"/>
    </xf>
    <xf numFmtId="187" fontId="14" fillId="0" borderId="7" xfId="16" quotePrefix="1" applyNumberFormat="1" applyFont="1" applyFill="1" applyBorder="1" applyAlignment="1">
      <alignment horizontal="center" vertical="center"/>
    </xf>
    <xf numFmtId="4" fontId="11" fillId="0" borderId="1" xfId="16" applyNumberFormat="1" applyFont="1" applyFill="1" applyBorder="1" applyAlignment="1">
      <alignment horizontal="right" vertical="center"/>
    </xf>
    <xf numFmtId="0" fontId="54" fillId="0" borderId="12" xfId="0" applyFont="1" applyFill="1" applyBorder="1" applyAlignment="1">
      <alignment vertical="center"/>
    </xf>
    <xf numFmtId="3" fontId="6" fillId="0" borderId="19" xfId="51" applyNumberFormat="1" applyFont="1" applyFill="1" applyBorder="1" applyAlignment="1">
      <alignment horizontal="center" vertical="center"/>
    </xf>
    <xf numFmtId="3" fontId="6" fillId="0" borderId="19" xfId="51" applyNumberFormat="1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6" fillId="5" borderId="56" xfId="0" applyFont="1" applyFill="1" applyBorder="1" applyAlignment="1">
      <alignment horizontal="left" vertical="center"/>
    </xf>
    <xf numFmtId="0" fontId="54" fillId="4" borderId="12" xfId="48" applyFont="1" applyFill="1" applyBorder="1" applyAlignment="1">
      <alignment horizontal="left"/>
    </xf>
    <xf numFmtId="0" fontId="5" fillId="4" borderId="12" xfId="48" applyFont="1" applyFill="1" applyBorder="1" applyAlignment="1">
      <alignment horizontal="left"/>
    </xf>
    <xf numFmtId="0" fontId="9" fillId="4" borderId="25" xfId="0" applyFont="1" applyFill="1" applyBorder="1"/>
    <xf numFmtId="0" fontId="19" fillId="4" borderId="17" xfId="0" applyFont="1" applyFill="1" applyBorder="1"/>
    <xf numFmtId="0" fontId="114" fillId="4" borderId="18" xfId="48" applyFont="1" applyFill="1" applyBorder="1" applyAlignment="1">
      <alignment horizontal="left"/>
    </xf>
    <xf numFmtId="3" fontId="9" fillId="4" borderId="19" xfId="50" applyNumberFormat="1" applyFont="1" applyFill="1" applyBorder="1" applyAlignment="1">
      <alignment horizontal="center"/>
    </xf>
    <xf numFmtId="0" fontId="9" fillId="4" borderId="27" xfId="0" applyFont="1" applyFill="1" applyBorder="1"/>
    <xf numFmtId="188" fontId="54" fillId="4" borderId="17" xfId="16" applyNumberFormat="1" applyFont="1" applyFill="1" applyBorder="1" applyAlignment="1">
      <alignment horizontal="right" vertical="center"/>
    </xf>
    <xf numFmtId="0" fontId="10" fillId="0" borderId="17" xfId="49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/>
    </xf>
    <xf numFmtId="0" fontId="11" fillId="5" borderId="17" xfId="61" applyFont="1" applyFill="1" applyBorder="1" applyAlignment="1">
      <alignment vertical="center"/>
    </xf>
    <xf numFmtId="43" fontId="48" fillId="4" borderId="18" xfId="16" applyFont="1" applyFill="1" applyBorder="1" applyAlignment="1">
      <alignment vertical="center"/>
    </xf>
    <xf numFmtId="0" fontId="10" fillId="0" borderId="17" xfId="5" applyFont="1" applyFill="1" applyBorder="1" applyAlignment="1">
      <alignment vertical="center"/>
    </xf>
    <xf numFmtId="4" fontId="11" fillId="0" borderId="17" xfId="0" applyNumberFormat="1" applyFont="1" applyFill="1" applyBorder="1" applyAlignment="1">
      <alignment horizontal="center" vertical="center" readingOrder="1"/>
    </xf>
    <xf numFmtId="0" fontId="11" fillId="0" borderId="17" xfId="6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187" fontId="14" fillId="4" borderId="1" xfId="16" quotePrefix="1" applyNumberFormat="1" applyFont="1" applyFill="1" applyBorder="1" applyAlignment="1">
      <alignment horizontal="center" vertical="center"/>
    </xf>
    <xf numFmtId="4" fontId="11" fillId="4" borderId="1" xfId="16" applyNumberFormat="1" applyFont="1" applyFill="1" applyBorder="1" applyAlignment="1">
      <alignment horizontal="right" vertical="center"/>
    </xf>
    <xf numFmtId="0" fontId="29" fillId="4" borderId="25" xfId="45" applyFont="1" applyFill="1" applyBorder="1" applyAlignment="1">
      <alignment vertical="top" wrapText="1"/>
    </xf>
    <xf numFmtId="0" fontId="29" fillId="4" borderId="26" xfId="45" applyFont="1" applyFill="1" applyBorder="1" applyAlignment="1">
      <alignment vertical="top" wrapText="1"/>
    </xf>
    <xf numFmtId="0" fontId="33" fillId="4" borderId="18" xfId="0" applyFont="1" applyFill="1" applyBorder="1" applyAlignment="1">
      <alignment vertical="top"/>
    </xf>
    <xf numFmtId="0" fontId="33" fillId="4" borderId="19" xfId="0" applyFont="1" applyFill="1" applyBorder="1" applyAlignment="1">
      <alignment vertical="top"/>
    </xf>
    <xf numFmtId="0" fontId="33" fillId="4" borderId="27" xfId="0" applyFont="1" applyFill="1" applyBorder="1" applyAlignment="1">
      <alignment vertical="top"/>
    </xf>
    <xf numFmtId="0" fontId="70" fillId="4" borderId="7" xfId="46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vertical="top" wrapText="1"/>
    </xf>
    <xf numFmtId="0" fontId="33" fillId="4" borderId="27" xfId="0" applyFont="1" applyFill="1" applyBorder="1" applyAlignment="1">
      <alignment vertical="top" wrapText="1"/>
    </xf>
    <xf numFmtId="0" fontId="47" fillId="4" borderId="17" xfId="0" applyFont="1" applyFill="1" applyBorder="1" applyAlignment="1">
      <alignment horizontal="left" vertical="center"/>
    </xf>
    <xf numFmtId="4" fontId="41" fillId="4" borderId="12" xfId="0" applyNumberFormat="1" applyFont="1" applyFill="1" applyBorder="1" applyAlignment="1">
      <alignment horizontal="center" vertical="center"/>
    </xf>
    <xf numFmtId="0" fontId="49" fillId="4" borderId="7" xfId="48" applyFont="1" applyFill="1" applyBorder="1" applyAlignment="1">
      <alignment vertical="center"/>
    </xf>
    <xf numFmtId="0" fontId="6" fillId="4" borderId="8" xfId="48" applyFont="1" applyFill="1" applyBorder="1" applyAlignment="1">
      <alignment horizontal="center" vertical="center"/>
    </xf>
    <xf numFmtId="0" fontId="6" fillId="4" borderId="9" xfId="48" applyFont="1" applyFill="1" applyBorder="1" applyAlignment="1">
      <alignment vertical="center"/>
    </xf>
    <xf numFmtId="4" fontId="26" fillId="4" borderId="17" xfId="16" applyNumberFormat="1" applyFont="1" applyFill="1" applyBorder="1" applyAlignment="1">
      <alignment horizontal="right" vertical="center"/>
    </xf>
    <xf numFmtId="0" fontId="50" fillId="4" borderId="18" xfId="0" applyFont="1" applyFill="1" applyBorder="1" applyAlignment="1">
      <alignment vertical="center"/>
    </xf>
    <xf numFmtId="0" fontId="10" fillId="4" borderId="26" xfId="45" applyFont="1" applyFill="1" applyBorder="1" applyAlignment="1">
      <alignment horizontal="center" vertical="center"/>
    </xf>
    <xf numFmtId="0" fontId="47" fillId="4" borderId="18" xfId="0" applyNumberFormat="1" applyFont="1" applyFill="1" applyBorder="1"/>
    <xf numFmtId="0" fontId="47" fillId="4" borderId="24" xfId="0" applyNumberFormat="1" applyFont="1" applyFill="1" applyBorder="1"/>
    <xf numFmtId="0" fontId="13" fillId="4" borderId="25" xfId="0" applyFont="1" applyFill="1" applyBorder="1"/>
    <xf numFmtId="0" fontId="13" fillId="4" borderId="26" xfId="0" applyFont="1" applyFill="1" applyBorder="1"/>
    <xf numFmtId="0" fontId="13" fillId="4" borderId="12" xfId="0" applyFont="1" applyFill="1" applyBorder="1" applyAlignment="1">
      <alignment horizontal="left"/>
    </xf>
    <xf numFmtId="0" fontId="22" fillId="4" borderId="9" xfId="0" applyFont="1" applyFill="1" applyBorder="1"/>
    <xf numFmtId="0" fontId="22" fillId="4" borderId="1" xfId="0" applyFont="1" applyFill="1" applyBorder="1"/>
    <xf numFmtId="0" fontId="6" fillId="4" borderId="19" xfId="48" applyNumberFormat="1" applyFont="1" applyFill="1" applyBorder="1" applyAlignment="1">
      <alignment horizontal="left" vertical="center"/>
    </xf>
    <xf numFmtId="0" fontId="6" fillId="4" borderId="27" xfId="48" applyNumberFormat="1" applyFont="1" applyFill="1" applyBorder="1" applyAlignment="1">
      <alignment horizontal="left" vertical="center"/>
    </xf>
    <xf numFmtId="0" fontId="24" fillId="4" borderId="18" xfId="60" applyFont="1" applyFill="1" applyBorder="1" applyAlignment="1">
      <alignment vertical="center"/>
    </xf>
    <xf numFmtId="0" fontId="33" fillId="4" borderId="18" xfId="0" applyNumberFormat="1" applyFont="1" applyFill="1" applyBorder="1"/>
    <xf numFmtId="0" fontId="33" fillId="4" borderId="19" xfId="0" applyNumberFormat="1" applyFont="1" applyFill="1" applyBorder="1"/>
    <xf numFmtId="0" fontId="33" fillId="4" borderId="27" xfId="0" applyNumberFormat="1" applyFont="1" applyFill="1" applyBorder="1"/>
    <xf numFmtId="4" fontId="5" fillId="4" borderId="17" xfId="16" applyNumberFormat="1" applyFont="1" applyFill="1" applyBorder="1" applyAlignment="1">
      <alignment horizontal="right" vertical="center"/>
    </xf>
    <xf numFmtId="4" fontId="5" fillId="4" borderId="12" xfId="16" applyNumberFormat="1" applyFont="1" applyFill="1" applyBorder="1" applyAlignment="1">
      <alignment horizontal="right" vertical="center"/>
    </xf>
    <xf numFmtId="0" fontId="22" fillId="4" borderId="27" xfId="0" applyFont="1" applyFill="1" applyBorder="1"/>
    <xf numFmtId="4" fontId="6" fillId="4" borderId="12" xfId="16" applyNumberFormat="1" applyFont="1" applyFill="1" applyBorder="1" applyAlignment="1">
      <alignment horizontal="right" vertical="center"/>
    </xf>
    <xf numFmtId="0" fontId="6" fillId="0" borderId="18" xfId="53" applyFont="1" applyFill="1" applyBorder="1" applyAlignment="1">
      <alignment horizontal="left" vertical="center"/>
    </xf>
    <xf numFmtId="188" fontId="6" fillId="0" borderId="27" xfId="16" applyNumberFormat="1" applyFont="1" applyFill="1" applyBorder="1" applyAlignment="1">
      <alignment horizontal="right" vertical="center"/>
    </xf>
    <xf numFmtId="0" fontId="54" fillId="0" borderId="13" xfId="44" applyFont="1" applyFill="1" applyBorder="1" applyAlignment="1">
      <alignment vertical="center"/>
    </xf>
    <xf numFmtId="0" fontId="20" fillId="0" borderId="0" xfId="44" quotePrefix="1" applyFont="1" applyBorder="1" applyAlignment="1">
      <alignment horizontal="left" vertical="center"/>
    </xf>
    <xf numFmtId="0" fontId="33" fillId="4" borderId="24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33" fillId="4" borderId="15" xfId="0" applyFont="1" applyFill="1" applyBorder="1"/>
    <xf numFmtId="0" fontId="33" fillId="4" borderId="14" xfId="0" applyFont="1" applyFill="1" applyBorder="1"/>
    <xf numFmtId="0" fontId="54" fillId="0" borderId="14" xfId="61" applyFont="1" applyFill="1" applyBorder="1" applyAlignment="1">
      <alignment horizontal="left" vertical="center"/>
    </xf>
    <xf numFmtId="0" fontId="54" fillId="0" borderId="15" xfId="61" applyFont="1" applyFill="1" applyBorder="1" applyAlignment="1">
      <alignment horizontal="left" vertical="center"/>
    </xf>
    <xf numFmtId="0" fontId="33" fillId="4" borderId="14" xfId="0" applyNumberFormat="1" applyFont="1" applyFill="1" applyBorder="1"/>
    <xf numFmtId="0" fontId="33" fillId="4" borderId="15" xfId="0" applyNumberFormat="1" applyFont="1" applyFill="1" applyBorder="1"/>
    <xf numFmtId="0" fontId="33" fillId="4" borderId="16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33" fillId="4" borderId="24" xfId="0" applyNumberFormat="1" applyFont="1" applyFill="1" applyBorder="1"/>
    <xf numFmtId="0" fontId="33" fillId="4" borderId="25" xfId="0" applyNumberFormat="1" applyFont="1" applyFill="1" applyBorder="1"/>
    <xf numFmtId="0" fontId="33" fillId="4" borderId="26" xfId="0" applyNumberFormat="1" applyFont="1" applyFill="1" applyBorder="1"/>
    <xf numFmtId="0" fontId="6" fillId="4" borderId="14" xfId="0" applyFont="1" applyFill="1" applyBorder="1" applyAlignment="1">
      <alignment horizontal="left" vertical="center"/>
    </xf>
    <xf numFmtId="0" fontId="33" fillId="5" borderId="14" xfId="19" applyFont="1" applyFill="1" applyBorder="1" applyAlignment="1">
      <alignment horizontal="left" vertical="center"/>
    </xf>
    <xf numFmtId="0" fontId="6" fillId="0" borderId="15" xfId="0" applyFont="1" applyBorder="1"/>
    <xf numFmtId="0" fontId="33" fillId="4" borderId="15" xfId="48" applyFont="1" applyFill="1" applyBorder="1" applyAlignment="1">
      <alignment horizontal="left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/>
    </xf>
    <xf numFmtId="9" fontId="6" fillId="0" borderId="15" xfId="19" applyNumberFormat="1" applyFont="1" applyFill="1" applyBorder="1" applyAlignment="1">
      <alignment horizontal="center" vertical="center"/>
    </xf>
    <xf numFmtId="9" fontId="6" fillId="5" borderId="15" xfId="61" applyNumberFormat="1" applyFont="1" applyFill="1" applyBorder="1" applyAlignment="1">
      <alignment horizontal="left" vertical="center"/>
    </xf>
    <xf numFmtId="9" fontId="6" fillId="4" borderId="15" xfId="61" applyNumberFormat="1" applyFont="1" applyFill="1" applyBorder="1" applyAlignment="1">
      <alignment horizontal="left" vertical="center"/>
    </xf>
    <xf numFmtId="9" fontId="6" fillId="4" borderId="16" xfId="48" applyNumberFormat="1" applyFont="1" applyFill="1" applyBorder="1" applyAlignment="1">
      <alignment horizontal="left" vertical="center"/>
    </xf>
    <xf numFmtId="9" fontId="6" fillId="4" borderId="15" xfId="48" applyNumberFormat="1" applyFont="1" applyFill="1" applyBorder="1" applyAlignment="1">
      <alignment horizontal="center" vertical="center"/>
    </xf>
    <xf numFmtId="4" fontId="26" fillId="4" borderId="20" xfId="16" applyNumberFormat="1" applyFont="1" applyFill="1" applyBorder="1" applyAlignment="1">
      <alignment horizontal="right" vertical="center"/>
    </xf>
    <xf numFmtId="9" fontId="6" fillId="4" borderId="15" xfId="48" applyNumberFormat="1" applyFont="1" applyFill="1" applyBorder="1" applyAlignment="1">
      <alignment horizontal="left" vertical="center"/>
    </xf>
    <xf numFmtId="0" fontId="6" fillId="0" borderId="7" xfId="19" applyFont="1" applyFill="1" applyBorder="1" applyAlignment="1">
      <alignment vertical="center"/>
    </xf>
    <xf numFmtId="9" fontId="6" fillId="0" borderId="15" xfId="0" applyNumberFormat="1" applyFont="1" applyBorder="1" applyAlignment="1">
      <alignment horizontal="left"/>
    </xf>
    <xf numFmtId="0" fontId="6" fillId="4" borderId="7" xfId="48" applyFont="1" applyFill="1" applyBorder="1" applyAlignment="1">
      <alignment horizontal="left" vertical="center"/>
    </xf>
    <xf numFmtId="0" fontId="10" fillId="3" borderId="4" xfId="44" applyFont="1" applyFill="1" applyBorder="1" applyAlignment="1">
      <alignment horizontal="center" vertical="center"/>
    </xf>
    <xf numFmtId="0" fontId="10" fillId="3" borderId="10" xfId="44" applyFont="1" applyFill="1" applyBorder="1" applyAlignment="1">
      <alignment horizontal="center" vertical="center"/>
    </xf>
    <xf numFmtId="0" fontId="10" fillId="3" borderId="7" xfId="44" applyFont="1" applyFill="1" applyBorder="1" applyAlignment="1">
      <alignment horizontal="center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7" xfId="44" applyFont="1" applyFill="1" applyBorder="1" applyAlignment="1">
      <alignment horizontal="center" vertical="center"/>
    </xf>
    <xf numFmtId="0" fontId="54" fillId="0" borderId="14" xfId="51" applyFont="1" applyFill="1" applyBorder="1" applyAlignment="1">
      <alignment horizontal="left" vertical="center"/>
    </xf>
    <xf numFmtId="0" fontId="54" fillId="0" borderId="15" xfId="51" applyFont="1" applyFill="1" applyBorder="1" applyAlignment="1">
      <alignment horizontal="left" vertical="center"/>
    </xf>
    <xf numFmtId="0" fontId="54" fillId="0" borderId="16" xfId="51" applyFont="1" applyFill="1" applyBorder="1" applyAlignment="1">
      <alignment horizontal="left" vertical="center"/>
    </xf>
    <xf numFmtId="0" fontId="54" fillId="0" borderId="14" xfId="0" applyFont="1" applyBorder="1"/>
    <xf numFmtId="0" fontId="54" fillId="0" borderId="15" xfId="0" applyFont="1" applyBorder="1"/>
    <xf numFmtId="0" fontId="54" fillId="0" borderId="16" xfId="0" applyFont="1" applyBorder="1"/>
    <xf numFmtId="0" fontId="60" fillId="0" borderId="25" xfId="0" applyFont="1" applyBorder="1" applyAlignment="1"/>
    <xf numFmtId="0" fontId="60" fillId="0" borderId="26" xfId="0" applyFont="1" applyBorder="1" applyAlignment="1"/>
    <xf numFmtId="0" fontId="54" fillId="0" borderId="24" xfId="0" applyFont="1" applyBorder="1" applyAlignment="1"/>
    <xf numFmtId="0" fontId="10" fillId="0" borderId="24" xfId="45" applyFont="1" applyFill="1" applyBorder="1" applyAlignment="1">
      <alignment horizontal="center" vertical="center"/>
    </xf>
    <xf numFmtId="0" fontId="10" fillId="0" borderId="26" xfId="45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4" xfId="46" applyFont="1" applyFill="1" applyBorder="1" applyAlignment="1">
      <alignment horizontal="center" vertical="center"/>
    </xf>
    <xf numFmtId="0" fontId="10" fillId="0" borderId="26" xfId="46" applyFont="1" applyFill="1" applyBorder="1" applyAlignment="1">
      <alignment horizontal="center"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0" fontId="98" fillId="0" borderId="14" xfId="0" applyFont="1" applyFill="1" applyBorder="1" applyAlignment="1">
      <alignment vertical="center"/>
    </xf>
    <xf numFmtId="0" fontId="98" fillId="0" borderId="14" xfId="0" applyFont="1" applyFill="1" applyBorder="1" applyAlignment="1">
      <alignment horizontal="center" vertical="center"/>
    </xf>
    <xf numFmtId="0" fontId="20" fillId="0" borderId="14" xfId="46" applyFont="1" applyFill="1" applyBorder="1" applyAlignment="1">
      <alignment horizontal="center" vertical="center"/>
    </xf>
    <xf numFmtId="0" fontId="20" fillId="0" borderId="16" xfId="46" applyFont="1" applyFill="1" applyBorder="1" applyAlignment="1">
      <alignment horizontal="center" vertical="center"/>
    </xf>
    <xf numFmtId="0" fontId="20" fillId="0" borderId="21" xfId="46" applyFont="1" applyFill="1" applyBorder="1" applyAlignment="1">
      <alignment horizontal="center" vertical="center"/>
    </xf>
    <xf numFmtId="0" fontId="20" fillId="0" borderId="23" xfId="46" applyFont="1" applyFill="1" applyBorder="1" applyAlignment="1">
      <alignment horizontal="center" vertical="center"/>
    </xf>
    <xf numFmtId="0" fontId="20" fillId="0" borderId="7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10" fillId="0" borderId="23" xfId="46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0" fillId="4" borderId="14" xfId="46" applyFont="1" applyFill="1" applyBorder="1" applyAlignment="1">
      <alignment horizontal="center" vertical="center"/>
    </xf>
    <xf numFmtId="0" fontId="10" fillId="4" borderId="16" xfId="46" applyFont="1" applyFill="1" applyBorder="1" applyAlignment="1">
      <alignment horizontal="center" vertical="center"/>
    </xf>
    <xf numFmtId="0" fontId="10" fillId="0" borderId="18" xfId="46" applyFont="1" applyFill="1" applyBorder="1" applyAlignment="1">
      <alignment horizontal="center" vertical="center"/>
    </xf>
    <xf numFmtId="0" fontId="10" fillId="0" borderId="27" xfId="46" applyFont="1" applyFill="1" applyBorder="1" applyAlignment="1">
      <alignment horizontal="center" vertical="center"/>
    </xf>
    <xf numFmtId="17" fontId="10" fillId="0" borderId="26" xfId="46" applyNumberFormat="1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17" fontId="10" fillId="0" borderId="16" xfId="46" applyNumberFormat="1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0" fillId="0" borderId="21" xfId="46" applyFont="1" applyFill="1" applyBorder="1" applyAlignment="1">
      <alignment horizontal="center" vertical="center"/>
    </xf>
    <xf numFmtId="17" fontId="10" fillId="0" borderId="23" xfId="46" applyNumberFormat="1" applyFont="1" applyFill="1" applyBorder="1" applyAlignment="1">
      <alignment horizontal="center" vertical="center"/>
    </xf>
    <xf numFmtId="0" fontId="141" fillId="0" borderId="29" xfId="0" applyFont="1" applyBorder="1" applyAlignment="1">
      <alignment vertical="center"/>
    </xf>
    <xf numFmtId="0" fontId="10" fillId="3" borderId="1" xfId="44" applyFont="1" applyFill="1" applyBorder="1" applyAlignment="1">
      <alignment horizontal="center" vertical="center"/>
    </xf>
    <xf numFmtId="0" fontId="10" fillId="4" borderId="31" xfId="45" applyFont="1" applyFill="1" applyBorder="1" applyAlignment="1">
      <alignment horizontal="center" vertical="center"/>
    </xf>
    <xf numFmtId="0" fontId="10" fillId="0" borderId="16" xfId="61" applyFont="1" applyFill="1" applyBorder="1" applyAlignment="1">
      <alignment horizontal="center" vertical="center"/>
    </xf>
    <xf numFmtId="0" fontId="10" fillId="0" borderId="27" xfId="61" applyFont="1" applyFill="1" applyBorder="1" applyAlignment="1">
      <alignment horizontal="center" vertical="center"/>
    </xf>
    <xf numFmtId="17" fontId="10" fillId="0" borderId="16" xfId="45" applyNumberFormat="1" applyFont="1" applyFill="1" applyBorder="1" applyAlignment="1">
      <alignment horizontal="center" vertical="center"/>
    </xf>
    <xf numFmtId="0" fontId="10" fillId="4" borderId="27" xfId="45" applyFont="1" applyFill="1" applyBorder="1" applyAlignment="1">
      <alignment horizontal="center" vertical="center"/>
    </xf>
    <xf numFmtId="0" fontId="10" fillId="0" borderId="23" xfId="45" applyFont="1" applyFill="1" applyBorder="1" applyAlignment="1">
      <alignment horizontal="center" vertical="center"/>
    </xf>
    <xf numFmtId="0" fontId="10" fillId="0" borderId="16" xfId="45" applyNumberFormat="1" applyFont="1" applyFill="1" applyBorder="1" applyAlignment="1">
      <alignment horizontal="center" vertical="center"/>
    </xf>
    <xf numFmtId="43" fontId="10" fillId="4" borderId="16" xfId="16" applyFont="1" applyFill="1" applyBorder="1" applyAlignment="1">
      <alignment horizontal="center" vertical="center"/>
    </xf>
    <xf numFmtId="0" fontId="11" fillId="0" borderId="31" xfId="0" applyFont="1" applyFill="1" applyBorder="1"/>
    <xf numFmtId="0" fontId="11" fillId="0" borderId="16" xfId="0" applyFont="1" applyFill="1" applyBorder="1"/>
    <xf numFmtId="43" fontId="54" fillId="0" borderId="16" xfId="16" applyFont="1" applyFill="1" applyBorder="1" applyAlignment="1">
      <alignment horizontal="right" vertical="center"/>
    </xf>
    <xf numFmtId="0" fontId="11" fillId="0" borderId="26" xfId="0" applyFont="1" applyFill="1" applyBorder="1"/>
    <xf numFmtId="0" fontId="11" fillId="0" borderId="23" xfId="0" applyFont="1" applyFill="1" applyBorder="1"/>
    <xf numFmtId="43" fontId="54" fillId="0" borderId="26" xfId="16" applyFont="1" applyFill="1" applyBorder="1" applyAlignment="1">
      <alignment horizontal="right" vertical="center"/>
    </xf>
    <xf numFmtId="43" fontId="54" fillId="0" borderId="23" xfId="16" applyFont="1" applyFill="1" applyBorder="1" applyAlignment="1">
      <alignment horizontal="right" vertical="center"/>
    </xf>
    <xf numFmtId="0" fontId="11" fillId="4" borderId="16" xfId="0" applyFont="1" applyFill="1" applyBorder="1"/>
    <xf numFmtId="0" fontId="11" fillId="4" borderId="27" xfId="0" applyFont="1" applyFill="1" applyBorder="1"/>
    <xf numFmtId="0" fontId="10" fillId="4" borderId="29" xfId="45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4" xfId="61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vertical="center"/>
    </xf>
    <xf numFmtId="0" fontId="10" fillId="4" borderId="21" xfId="45" applyFont="1" applyFill="1" applyBorder="1" applyAlignment="1">
      <alignment vertical="center"/>
    </xf>
    <xf numFmtId="0" fontId="10" fillId="0" borderId="14" xfId="45" applyFont="1" applyFill="1" applyBorder="1" applyAlignment="1">
      <alignment vertical="center"/>
    </xf>
    <xf numFmtId="0" fontId="10" fillId="0" borderId="21" xfId="45" applyFont="1" applyFill="1" applyBorder="1" applyAlignment="1">
      <alignment horizontal="center" vertical="center"/>
    </xf>
    <xf numFmtId="0" fontId="10" fillId="4" borderId="18" xfId="45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/>
    </xf>
    <xf numFmtId="43" fontId="10" fillId="0" borderId="16" xfId="16" applyFont="1" applyFill="1" applyBorder="1" applyAlignment="1">
      <alignment horizontal="center" vertical="center"/>
    </xf>
    <xf numFmtId="0" fontId="10" fillId="0" borderId="14" xfId="21" applyFont="1" applyFill="1" applyBorder="1" applyAlignment="1">
      <alignment horizontal="center" vertical="center"/>
    </xf>
    <xf numFmtId="0" fontId="10" fillId="0" borderId="16" xfId="21" applyFont="1" applyFill="1" applyBorder="1" applyAlignment="1">
      <alignment horizontal="center" vertical="center"/>
    </xf>
    <xf numFmtId="0" fontId="10" fillId="0" borderId="18" xfId="21" applyFont="1" applyFill="1" applyBorder="1" applyAlignment="1">
      <alignment horizontal="center" vertical="center"/>
    </xf>
    <xf numFmtId="0" fontId="10" fillId="0" borderId="27" xfId="21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21" xfId="21" applyFont="1" applyFill="1" applyBorder="1" applyAlignment="1">
      <alignment horizontal="center" vertical="center"/>
    </xf>
    <xf numFmtId="0" fontId="10" fillId="0" borderId="23" xfId="21" applyFont="1" applyFill="1" applyBorder="1" applyAlignment="1">
      <alignment horizontal="center" vertical="center"/>
    </xf>
    <xf numFmtId="0" fontId="12" fillId="0" borderId="16" xfId="49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/>
    </xf>
    <xf numFmtId="0" fontId="12" fillId="0" borderId="27" xfId="49" applyFont="1" applyFill="1" applyBorder="1" applyAlignment="1">
      <alignment horizontal="center" vertical="center"/>
    </xf>
    <xf numFmtId="0" fontId="12" fillId="0" borderId="18" xfId="49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vertical="center"/>
    </xf>
    <xf numFmtId="0" fontId="10" fillId="4" borderId="24" xfId="49" applyFont="1" applyFill="1" applyBorder="1" applyAlignment="1">
      <alignment horizontal="center" vertical="center"/>
    </xf>
    <xf numFmtId="0" fontId="10" fillId="4" borderId="26" xfId="49" applyFont="1" applyFill="1" applyBorder="1" applyAlignment="1">
      <alignment horizontal="center" vertical="center"/>
    </xf>
    <xf numFmtId="0" fontId="10" fillId="4" borderId="14" xfId="49" applyFont="1" applyFill="1" applyBorder="1" applyAlignment="1">
      <alignment horizontal="center" vertical="center"/>
    </xf>
    <xf numFmtId="0" fontId="10" fillId="4" borderId="29" xfId="49" applyFont="1" applyFill="1" applyBorder="1" applyAlignment="1">
      <alignment horizontal="center" vertical="center"/>
    </xf>
    <xf numFmtId="0" fontId="10" fillId="4" borderId="31" xfId="49" applyFont="1" applyFill="1" applyBorder="1" applyAlignment="1">
      <alignment horizontal="center" vertical="center"/>
    </xf>
    <xf numFmtId="0" fontId="10" fillId="4" borderId="18" xfId="49" applyFont="1" applyFill="1" applyBorder="1" applyAlignment="1">
      <alignment horizontal="center" vertical="center"/>
    </xf>
    <xf numFmtId="0" fontId="10" fillId="4" borderId="27" xfId="49" applyFont="1" applyFill="1" applyBorder="1" applyAlignment="1">
      <alignment horizontal="center" vertical="center"/>
    </xf>
    <xf numFmtId="0" fontId="10" fillId="4" borderId="16" xfId="48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vertical="center"/>
    </xf>
    <xf numFmtId="0" fontId="10" fillId="4" borderId="21" xfId="49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22" fillId="4" borderId="14" xfId="49" applyFont="1" applyFill="1" applyBorder="1" applyAlignment="1">
      <alignment horizontal="center" vertical="center"/>
    </xf>
    <xf numFmtId="0" fontId="22" fillId="4" borderId="16" xfId="45" applyFont="1" applyFill="1" applyBorder="1" applyAlignment="1">
      <alignment horizontal="center" vertical="center"/>
    </xf>
    <xf numFmtId="0" fontId="22" fillId="4" borderId="16" xfId="49" applyFont="1" applyFill="1" applyBorder="1" applyAlignment="1">
      <alignment horizontal="center" vertical="center"/>
    </xf>
    <xf numFmtId="0" fontId="22" fillId="0" borderId="14" xfId="0" applyFont="1" applyBorder="1"/>
    <xf numFmtId="0" fontId="22" fillId="0" borderId="16" xfId="0" applyFont="1" applyBorder="1"/>
    <xf numFmtId="0" fontId="10" fillId="5" borderId="14" xfId="49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43" fontId="10" fillId="5" borderId="16" xfId="16" applyFont="1" applyFill="1" applyBorder="1" applyAlignment="1">
      <alignment horizontal="center" vertical="center"/>
    </xf>
    <xf numFmtId="0" fontId="22" fillId="0" borderId="18" xfId="0" applyFont="1" applyBorder="1"/>
    <xf numFmtId="0" fontId="22" fillId="0" borderId="27" xfId="0" applyFont="1" applyBorder="1"/>
    <xf numFmtId="0" fontId="10" fillId="5" borderId="24" xfId="49" applyFont="1" applyFill="1" applyBorder="1" applyAlignment="1">
      <alignment horizontal="center" vertical="center"/>
    </xf>
    <xf numFmtId="0" fontId="10" fillId="5" borderId="26" xfId="49" applyFont="1" applyFill="1" applyBorder="1" applyAlignment="1">
      <alignment horizontal="center" vertical="center"/>
    </xf>
    <xf numFmtId="0" fontId="102" fillId="0" borderId="14" xfId="51" applyFont="1" applyFill="1" applyBorder="1" applyAlignment="1">
      <alignment horizontal="center" vertical="center"/>
    </xf>
    <xf numFmtId="0" fontId="10" fillId="0" borderId="14" xfId="51" applyFont="1" applyFill="1" applyBorder="1" applyAlignment="1">
      <alignment horizontal="center" vertical="center"/>
    </xf>
    <xf numFmtId="0" fontId="10" fillId="0" borderId="18" xfId="51" applyFont="1" applyFill="1" applyBorder="1" applyAlignment="1">
      <alignment horizontal="center" vertical="center"/>
    </xf>
    <xf numFmtId="43" fontId="10" fillId="0" borderId="14" xfId="16" applyFont="1" applyFill="1" applyBorder="1" applyAlignment="1">
      <alignment horizontal="right" vertical="center"/>
    </xf>
    <xf numFmtId="43" fontId="10" fillId="0" borderId="16" xfId="16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40" applyFont="1" applyFill="1" applyBorder="1" applyAlignment="1">
      <alignment vertical="center"/>
    </xf>
    <xf numFmtId="0" fontId="10" fillId="0" borderId="16" xfId="40" applyFont="1" applyFill="1" applyBorder="1" applyAlignment="1">
      <alignment vertical="center"/>
    </xf>
    <xf numFmtId="43" fontId="10" fillId="0" borderId="14" xfId="16" applyFont="1" applyFill="1" applyBorder="1" applyAlignment="1">
      <alignment horizontal="center" vertical="center"/>
    </xf>
    <xf numFmtId="0" fontId="10" fillId="5" borderId="18" xfId="49" applyFont="1" applyFill="1" applyBorder="1" applyAlignment="1">
      <alignment horizontal="center" vertical="center"/>
    </xf>
    <xf numFmtId="0" fontId="10" fillId="5" borderId="27" xfId="49" applyFont="1" applyFill="1" applyBorder="1" applyAlignment="1">
      <alignment horizontal="center" vertical="center"/>
    </xf>
    <xf numFmtId="0" fontId="10" fillId="0" borderId="16" xfId="51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27" xfId="5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9" xfId="51" applyFont="1" applyFill="1" applyBorder="1" applyAlignment="1">
      <alignment horizontal="center" vertical="center"/>
    </xf>
    <xf numFmtId="43" fontId="10" fillId="0" borderId="31" xfId="16" applyFont="1" applyFill="1" applyBorder="1" applyAlignment="1">
      <alignment horizontal="center" vertical="center"/>
    </xf>
    <xf numFmtId="0" fontId="10" fillId="0" borderId="7" xfId="51" applyFont="1" applyFill="1" applyBorder="1" applyAlignment="1">
      <alignment horizontal="center" vertical="center"/>
    </xf>
    <xf numFmtId="43" fontId="10" fillId="0" borderId="9" xfId="16" applyFont="1" applyFill="1" applyBorder="1" applyAlignment="1">
      <alignment horizontal="center" vertical="center"/>
    </xf>
    <xf numFmtId="0" fontId="13" fillId="4" borderId="24" xfId="0" applyFont="1" applyFill="1" applyBorder="1"/>
    <xf numFmtId="0" fontId="22" fillId="4" borderId="14" xfId="0" applyFont="1" applyFill="1" applyBorder="1"/>
    <xf numFmtId="0" fontId="10" fillId="0" borderId="24" xfId="49" applyFont="1" applyFill="1" applyBorder="1" applyAlignment="1">
      <alignment horizontal="center" vertical="center"/>
    </xf>
    <xf numFmtId="0" fontId="10" fillId="0" borderId="26" xfId="49" applyFont="1" applyFill="1" applyBorder="1" applyAlignment="1">
      <alignment horizontal="center" vertical="center"/>
    </xf>
    <xf numFmtId="0" fontId="10" fillId="0" borderId="29" xfId="49" applyFont="1" applyFill="1" applyBorder="1" applyAlignment="1">
      <alignment horizontal="center" vertical="center"/>
    </xf>
    <xf numFmtId="0" fontId="10" fillId="0" borderId="31" xfId="49" applyFont="1" applyFill="1" applyBorder="1" applyAlignment="1">
      <alignment horizontal="center" vertical="center"/>
    </xf>
    <xf numFmtId="0" fontId="10" fillId="0" borderId="18" xfId="49" applyFont="1" applyFill="1" applyBorder="1" applyAlignment="1">
      <alignment horizontal="center" vertical="center"/>
    </xf>
    <xf numFmtId="0" fontId="10" fillId="0" borderId="27" xfId="49" applyFont="1" applyFill="1" applyBorder="1" applyAlignment="1">
      <alignment horizontal="center" vertical="center"/>
    </xf>
    <xf numFmtId="43" fontId="10" fillId="0" borderId="18" xfId="16" applyFont="1" applyFill="1" applyBorder="1" applyAlignment="1">
      <alignment horizontal="center" vertical="center"/>
    </xf>
    <xf numFmtId="43" fontId="10" fillId="0" borderId="27" xfId="16" applyFont="1" applyFill="1" applyBorder="1" applyAlignment="1">
      <alignment horizontal="center" vertical="center"/>
    </xf>
    <xf numFmtId="0" fontId="13" fillId="4" borderId="10" xfId="0" applyFont="1" applyFill="1" applyBorder="1"/>
    <xf numFmtId="2" fontId="10" fillId="4" borderId="14" xfId="49" applyNumberFormat="1" applyFont="1" applyFill="1" applyBorder="1" applyAlignment="1">
      <alignment horizontal="center" vertical="center"/>
    </xf>
    <xf numFmtId="2" fontId="10" fillId="4" borderId="16" xfId="49" applyNumberFormat="1" applyFont="1" applyFill="1" applyBorder="1" applyAlignment="1">
      <alignment horizontal="center" vertical="center"/>
    </xf>
    <xf numFmtId="2" fontId="10" fillId="4" borderId="14" xfId="45" applyNumberFormat="1" applyFont="1" applyFill="1" applyBorder="1" applyAlignment="1">
      <alignment horizontal="center" vertical="center"/>
    </xf>
    <xf numFmtId="2" fontId="10" fillId="4" borderId="16" xfId="45" applyNumberFormat="1" applyFont="1" applyFill="1" applyBorder="1" applyAlignment="1">
      <alignment horizontal="center" vertical="center"/>
    </xf>
    <xf numFmtId="17" fontId="10" fillId="4" borderId="16" xfId="46" quotePrefix="1" applyNumberFormat="1" applyFont="1" applyFill="1" applyBorder="1" applyAlignment="1">
      <alignment horizontal="center" vertical="center"/>
    </xf>
    <xf numFmtId="0" fontId="98" fillId="4" borderId="14" xfId="0" applyFont="1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21" fillId="4" borderId="29" xfId="45" applyFont="1" applyFill="1" applyBorder="1" applyAlignment="1">
      <alignment vertical="center"/>
    </xf>
    <xf numFmtId="0" fontId="21" fillId="4" borderId="31" xfId="45" applyFont="1" applyFill="1" applyBorder="1" applyAlignment="1">
      <alignment horizontal="center" vertical="center"/>
    </xf>
    <xf numFmtId="0" fontId="21" fillId="4" borderId="18" xfId="45" applyFont="1" applyFill="1" applyBorder="1" applyAlignment="1">
      <alignment vertical="center"/>
    </xf>
    <xf numFmtId="0" fontId="21" fillId="4" borderId="27" xfId="45" applyFont="1" applyFill="1" applyBorder="1" applyAlignment="1">
      <alignment horizontal="center" vertical="center"/>
    </xf>
    <xf numFmtId="0" fontId="10" fillId="4" borderId="24" xfId="45" applyFont="1" applyFill="1" applyBorder="1" applyAlignment="1">
      <alignment horizontal="center" vertical="center"/>
    </xf>
    <xf numFmtId="0" fontId="12" fillId="4" borderId="14" xfId="52" applyFont="1" applyFill="1" applyBorder="1" applyAlignment="1">
      <alignment horizontal="center" vertical="center"/>
    </xf>
    <xf numFmtId="0" fontId="12" fillId="4" borderId="16" xfId="49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17" fontId="10" fillId="4" borderId="16" xfId="49" applyNumberFormat="1" applyFont="1" applyFill="1" applyBorder="1" applyAlignment="1">
      <alignment horizontal="center" vertical="center"/>
    </xf>
    <xf numFmtId="17" fontId="10" fillId="4" borderId="26" xfId="49" applyNumberFormat="1" applyFont="1" applyFill="1" applyBorder="1" applyAlignment="1">
      <alignment horizontal="center" vertical="center"/>
    </xf>
    <xf numFmtId="17" fontId="10" fillId="4" borderId="14" xfId="49" applyNumberFormat="1" applyFont="1" applyFill="1" applyBorder="1" applyAlignment="1">
      <alignment horizontal="center" vertical="center"/>
    </xf>
    <xf numFmtId="17" fontId="10" fillId="4" borderId="18" xfId="49" applyNumberFormat="1" applyFont="1" applyFill="1" applyBorder="1" applyAlignment="1">
      <alignment horizontal="center" vertical="center"/>
    </xf>
    <xf numFmtId="0" fontId="10" fillId="4" borderId="21" xfId="45" applyFont="1" applyFill="1" applyBorder="1" applyAlignment="1">
      <alignment horizontal="center" vertical="center"/>
    </xf>
    <xf numFmtId="17" fontId="10" fillId="4" borderId="23" xfId="49" applyNumberFormat="1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horizontal="center" vertical="center"/>
    </xf>
    <xf numFmtId="0" fontId="11" fillId="4" borderId="14" xfId="49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8" xfId="49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22" fillId="4" borderId="7" xfId="0" applyFont="1" applyFill="1" applyBorder="1"/>
    <xf numFmtId="0" fontId="22" fillId="4" borderId="18" xfId="0" applyFont="1" applyFill="1" applyBorder="1"/>
    <xf numFmtId="0" fontId="10" fillId="0" borderId="24" xfId="52" applyFont="1" applyFill="1" applyBorder="1" applyAlignment="1">
      <alignment horizontal="center" vertical="center"/>
    </xf>
    <xf numFmtId="0" fontId="10" fillId="0" borderId="14" xfId="52" applyFont="1" applyFill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4" xfId="24" applyFont="1" applyFill="1" applyBorder="1" applyAlignment="1">
      <alignment horizontal="center" vertical="center"/>
    </xf>
    <xf numFmtId="0" fontId="10" fillId="0" borderId="16" xfId="24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9" fontId="13" fillId="0" borderId="13" xfId="16" applyNumberFormat="1" applyFont="1" applyFill="1" applyBorder="1" applyAlignment="1">
      <alignment horizontal="center" vertical="center"/>
    </xf>
    <xf numFmtId="0" fontId="10" fillId="0" borderId="15" xfId="46" applyFont="1" applyFill="1" applyBorder="1" applyAlignment="1">
      <alignment horizontal="center" vertical="center"/>
    </xf>
    <xf numFmtId="0" fontId="10" fillId="5" borderId="14" xfId="49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0" fontId="33" fillId="0" borderId="20" xfId="61" applyFont="1" applyFill="1" applyBorder="1" applyAlignment="1">
      <alignment vertical="center"/>
    </xf>
    <xf numFmtId="0" fontId="33" fillId="0" borderId="21" xfId="61" applyFont="1" applyFill="1" applyBorder="1" applyAlignment="1">
      <alignment horizontal="left" vertical="center"/>
    </xf>
    <xf numFmtId="0" fontId="33" fillId="0" borderId="22" xfId="61" applyFont="1" applyFill="1" applyBorder="1" applyAlignment="1">
      <alignment horizontal="left" vertical="center"/>
    </xf>
    <xf numFmtId="4" fontId="11" fillId="0" borderId="21" xfId="0" applyNumberFormat="1" applyFont="1" applyBorder="1" applyAlignment="1">
      <alignment horizontal="right" vertical="center"/>
    </xf>
    <xf numFmtId="4" fontId="11" fillId="0" borderId="20" xfId="0" applyNumberFormat="1" applyFont="1" applyFill="1" applyBorder="1" applyAlignment="1">
      <alignment vertical="center"/>
    </xf>
    <xf numFmtId="0" fontId="10" fillId="4" borderId="16" xfId="45" applyFont="1" applyFill="1" applyBorder="1" applyAlignment="1">
      <alignment horizontal="center" vertical="center"/>
    </xf>
    <xf numFmtId="0" fontId="10" fillId="4" borderId="14" xfId="49" applyFont="1" applyFill="1" applyBorder="1" applyAlignment="1">
      <alignment horizontal="center" vertical="center"/>
    </xf>
    <xf numFmtId="0" fontId="10" fillId="4" borderId="16" xfId="49" applyFont="1" applyFill="1" applyBorder="1" applyAlignment="1">
      <alignment horizontal="center" vertical="center"/>
    </xf>
    <xf numFmtId="0" fontId="145" fillId="0" borderId="24" xfId="49" applyFont="1" applyFill="1" applyBorder="1" applyAlignment="1">
      <alignment horizontal="center" vertical="center"/>
    </xf>
    <xf numFmtId="0" fontId="145" fillId="0" borderId="14" xfId="49" applyFont="1" applyFill="1" applyBorder="1" applyAlignment="1">
      <alignment horizontal="center" vertical="center"/>
    </xf>
    <xf numFmtId="0" fontId="145" fillId="0" borderId="26" xfId="49" applyFont="1" applyFill="1" applyBorder="1" applyAlignment="1">
      <alignment horizontal="center" vertical="center"/>
    </xf>
    <xf numFmtId="0" fontId="145" fillId="0" borderId="16" xfId="49" applyFont="1" applyFill="1" applyBorder="1" applyAlignment="1">
      <alignment horizontal="center" vertical="center"/>
    </xf>
    <xf numFmtId="0" fontId="145" fillId="4" borderId="14" xfId="49" applyFont="1" applyFill="1" applyBorder="1" applyAlignment="1">
      <alignment horizontal="center" vertical="center"/>
    </xf>
    <xf numFmtId="0" fontId="145" fillId="4" borderId="16" xfId="49" applyFont="1" applyFill="1" applyBorder="1" applyAlignment="1">
      <alignment horizontal="center" vertical="center"/>
    </xf>
    <xf numFmtId="0" fontId="146" fillId="4" borderId="14" xfId="0" applyFont="1" applyFill="1" applyBorder="1" applyAlignment="1">
      <alignment horizontal="center" vertical="center"/>
    </xf>
    <xf numFmtId="0" fontId="54" fillId="0" borderId="10" xfId="0" applyFont="1" applyBorder="1" applyAlignment="1">
      <alignment horizontal="left" vertical="center" readingOrder="1"/>
    </xf>
    <xf numFmtId="0" fontId="10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10" fillId="4" borderId="16" xfId="45" applyFont="1" applyFill="1" applyBorder="1" applyAlignment="1">
      <alignment horizontal="center" vertical="center"/>
    </xf>
    <xf numFmtId="0" fontId="10" fillId="4" borderId="14" xfId="49" applyFont="1" applyFill="1" applyBorder="1" applyAlignment="1">
      <alignment horizontal="center" vertical="center"/>
    </xf>
    <xf numFmtId="0" fontId="10" fillId="4" borderId="16" xfId="49" applyFont="1" applyFill="1" applyBorder="1" applyAlignment="1">
      <alignment horizontal="center" vertical="center"/>
    </xf>
    <xf numFmtId="0" fontId="54" fillId="4" borderId="14" xfId="0" applyFont="1" applyFill="1" applyBorder="1"/>
    <xf numFmtId="0" fontId="10" fillId="0" borderId="15" xfId="45" applyFont="1" applyFill="1" applyBorder="1" applyAlignment="1">
      <alignment horizontal="center" vertical="center"/>
    </xf>
    <xf numFmtId="0" fontId="10" fillId="4" borderId="10" xfId="49" applyFont="1" applyFill="1" applyBorder="1" applyAlignment="1">
      <alignment horizontal="center" vertical="center"/>
    </xf>
    <xf numFmtId="0" fontId="54" fillId="4" borderId="14" xfId="61" applyFont="1" applyFill="1" applyBorder="1" applyAlignment="1"/>
    <xf numFmtId="0" fontId="54" fillId="0" borderId="14" xfId="0" applyFont="1" applyBorder="1" applyAlignment="1">
      <alignment horizontal="left" vertical="center"/>
    </xf>
    <xf numFmtId="0" fontId="54" fillId="0" borderId="15" xfId="0" applyFont="1" applyBorder="1" applyAlignment="1">
      <alignment horizontal="left" vertical="center"/>
    </xf>
    <xf numFmtId="0" fontId="54" fillId="0" borderId="14" xfId="0" applyFont="1" applyFill="1" applyBorder="1" applyAlignment="1">
      <alignment horizontal="left" vertical="center"/>
    </xf>
    <xf numFmtId="0" fontId="54" fillId="0" borderId="14" xfId="48" applyFont="1" applyFill="1" applyBorder="1" applyAlignment="1">
      <alignment horizontal="left" vertical="center"/>
    </xf>
    <xf numFmtId="0" fontId="54" fillId="0" borderId="16" xfId="0" applyFont="1" applyBorder="1" applyAlignment="1">
      <alignment horizontal="left" vertical="center"/>
    </xf>
    <xf numFmtId="0" fontId="33" fillId="0" borderId="14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54" fillId="0" borderId="14" xfId="51" applyFont="1" applyFill="1" applyBorder="1" applyAlignment="1">
      <alignment horizontal="left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0" fontId="10" fillId="4" borderId="14" xfId="49" applyFont="1" applyFill="1" applyBorder="1" applyAlignment="1">
      <alignment horizontal="center" vertical="center"/>
    </xf>
    <xf numFmtId="0" fontId="54" fillId="4" borderId="14" xfId="0" applyFont="1" applyFill="1" applyBorder="1"/>
    <xf numFmtId="0" fontId="47" fillId="4" borderId="14" xfId="0" applyNumberFormat="1" applyFont="1" applyFill="1" applyBorder="1"/>
    <xf numFmtId="0" fontId="54" fillId="0" borderId="24" xfId="0" applyFont="1" applyFill="1" applyBorder="1" applyAlignment="1">
      <alignment horizontal="left" vertical="center"/>
    </xf>
    <xf numFmtId="0" fontId="54" fillId="0" borderId="21" xfId="0" applyFont="1" applyFill="1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54" fillId="4" borderId="24" xfId="0" applyFont="1" applyFill="1" applyBorder="1" applyAlignment="1">
      <alignment horizontal="left" vertical="center"/>
    </xf>
    <xf numFmtId="0" fontId="33" fillId="0" borderId="12" xfId="47" applyFont="1" applyFill="1" applyBorder="1" applyAlignment="1">
      <alignment vertical="center"/>
    </xf>
    <xf numFmtId="0" fontId="54" fillId="4" borderId="12" xfId="46" applyFont="1" applyFill="1" applyBorder="1" applyAlignment="1">
      <alignment horizontal="left" vertical="center"/>
    </xf>
    <xf numFmtId="0" fontId="145" fillId="4" borderId="24" xfId="45" applyFont="1" applyFill="1" applyBorder="1" applyAlignment="1">
      <alignment horizontal="center" vertical="center"/>
    </xf>
    <xf numFmtId="0" fontId="145" fillId="4" borderId="16" xfId="45" applyFont="1" applyFill="1" applyBorder="1" applyAlignment="1">
      <alignment horizontal="center" vertical="center"/>
    </xf>
    <xf numFmtId="0" fontId="145" fillId="4" borderId="14" xfId="45" applyFont="1" applyFill="1" applyBorder="1" applyAlignment="1">
      <alignment horizontal="center" vertical="center"/>
    </xf>
    <xf numFmtId="0" fontId="54" fillId="0" borderId="15" xfId="0" applyFont="1" applyBorder="1" applyAlignment="1">
      <alignment horizontal="left"/>
    </xf>
    <xf numFmtId="0" fontId="54" fillId="0" borderId="16" xfId="0" applyFont="1" applyBorder="1" applyAlignment="1">
      <alignment horizontal="left"/>
    </xf>
    <xf numFmtId="0" fontId="54" fillId="0" borderId="15" xfId="0" applyFont="1" applyFill="1" applyBorder="1" applyAlignment="1">
      <alignment horizontal="left"/>
    </xf>
    <xf numFmtId="0" fontId="54" fillId="0" borderId="16" xfId="0" applyFont="1" applyFill="1" applyBorder="1" applyAlignment="1">
      <alignment horizontal="left"/>
    </xf>
    <xf numFmtId="0" fontId="10" fillId="5" borderId="29" xfId="49" applyFont="1" applyFill="1" applyBorder="1" applyAlignment="1">
      <alignment horizontal="center" vertical="center"/>
    </xf>
    <xf numFmtId="0" fontId="10" fillId="5" borderId="31" xfId="49" applyFont="1" applyFill="1" applyBorder="1" applyAlignment="1">
      <alignment horizontal="center" vertical="center"/>
    </xf>
    <xf numFmtId="43" fontId="10" fillId="5" borderId="32" xfId="16" applyFont="1" applyFill="1" applyBorder="1" applyAlignment="1">
      <alignment horizontal="center" vertical="center"/>
    </xf>
    <xf numFmtId="0" fontId="54" fillId="4" borderId="12" xfId="0" applyFont="1" applyFill="1" applyBorder="1" applyAlignment="1"/>
    <xf numFmtId="0" fontId="11" fillId="4" borderId="14" xfId="49" applyFont="1" applyFill="1" applyBorder="1" applyAlignment="1">
      <alignment vertical="center"/>
    </xf>
    <xf numFmtId="0" fontId="11" fillId="4" borderId="16" xfId="49" applyFont="1" applyFill="1" applyBorder="1" applyAlignment="1">
      <alignment vertical="center"/>
    </xf>
    <xf numFmtId="0" fontId="12" fillId="4" borderId="14" xfId="0" applyFont="1" applyFill="1" applyBorder="1"/>
    <xf numFmtId="0" fontId="33" fillId="4" borderId="13" xfId="46" applyFont="1" applyFill="1" applyBorder="1" applyAlignment="1">
      <alignment horizontal="center" vertical="center"/>
    </xf>
    <xf numFmtId="0" fontId="11" fillId="4" borderId="15" xfId="48" applyFont="1" applyFill="1" applyBorder="1" applyAlignment="1">
      <alignment horizontal="center" vertical="center"/>
    </xf>
    <xf numFmtId="0" fontId="11" fillId="4" borderId="16" xfId="48" applyFont="1" applyFill="1" applyBorder="1" applyAlignment="1">
      <alignment vertical="center"/>
    </xf>
    <xf numFmtId="0" fontId="6" fillId="4" borderId="15" xfId="48" applyNumberFormat="1" applyFont="1" applyFill="1" applyBorder="1" applyAlignment="1">
      <alignment horizontal="left" vertical="center"/>
    </xf>
    <xf numFmtId="0" fontId="10" fillId="3" borderId="6" xfId="44" applyFont="1" applyFill="1" applyBorder="1" applyAlignment="1">
      <alignment horizontal="center" vertical="center"/>
    </xf>
    <xf numFmtId="0" fontId="10" fillId="3" borderId="11" xfId="44" applyFont="1" applyFill="1" applyBorder="1" applyAlignment="1">
      <alignment horizontal="center" vertical="center"/>
    </xf>
    <xf numFmtId="0" fontId="6" fillId="4" borderId="14" xfId="19" applyFont="1" applyFill="1" applyBorder="1" applyAlignment="1">
      <alignment vertical="center"/>
    </xf>
    <xf numFmtId="0" fontId="6" fillId="4" borderId="14" xfId="0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0" fontId="10" fillId="0" borderId="24" xfId="45" applyFont="1" applyFill="1" applyBorder="1" applyAlignment="1">
      <alignment horizontal="center" vertical="center"/>
    </xf>
    <xf numFmtId="0" fontId="10" fillId="0" borderId="26" xfId="45" applyFont="1" applyFill="1" applyBorder="1" applyAlignment="1">
      <alignment horizontal="center" vertical="center"/>
    </xf>
    <xf numFmtId="0" fontId="10" fillId="0" borderId="14" xfId="61" applyFont="1" applyFill="1" applyBorder="1" applyAlignment="1">
      <alignment horizontal="center" vertical="center"/>
    </xf>
    <xf numFmtId="0" fontId="10" fillId="0" borderId="16" xfId="6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top" wrapText="1"/>
    </xf>
    <xf numFmtId="191" fontId="11" fillId="0" borderId="13" xfId="0" applyNumberFormat="1" applyFont="1" applyFill="1" applyBorder="1" applyAlignment="1">
      <alignment horizontal="center" vertical="center"/>
    </xf>
    <xf numFmtId="191" fontId="11" fillId="0" borderId="13" xfId="45" applyNumberFormat="1" applyFont="1" applyFill="1" applyBorder="1" applyAlignment="1">
      <alignment horizontal="center" vertical="center"/>
    </xf>
    <xf numFmtId="191" fontId="11" fillId="0" borderId="13" xfId="46" applyNumberFormat="1" applyFont="1" applyFill="1" applyBorder="1" applyAlignment="1">
      <alignment horizontal="center" vertical="center"/>
    </xf>
    <xf numFmtId="191" fontId="16" fillId="0" borderId="13" xfId="0" applyNumberFormat="1" applyFont="1" applyFill="1" applyBorder="1" applyAlignment="1">
      <alignment horizontal="center" vertical="center"/>
    </xf>
    <xf numFmtId="192" fontId="11" fillId="0" borderId="14" xfId="46" applyNumberFormat="1" applyFont="1" applyFill="1" applyBorder="1" applyAlignment="1">
      <alignment horizontal="center" vertical="center"/>
    </xf>
    <xf numFmtId="192" fontId="11" fillId="0" borderId="16" xfId="46" applyNumberFormat="1" applyFont="1" applyFill="1" applyBorder="1" applyAlignment="1">
      <alignment horizontal="center" vertical="center"/>
    </xf>
    <xf numFmtId="190" fontId="11" fillId="0" borderId="13" xfId="46" applyNumberFormat="1" applyFont="1" applyFill="1" applyBorder="1" applyAlignment="1">
      <alignment horizontal="center" vertical="center"/>
    </xf>
    <xf numFmtId="190" fontId="11" fillId="0" borderId="13" xfId="45" applyNumberFormat="1" applyFont="1" applyFill="1" applyBorder="1" applyAlignment="1">
      <alignment horizontal="center" vertical="center"/>
    </xf>
    <xf numFmtId="0" fontId="11" fillId="0" borderId="16" xfId="46" applyFont="1" applyFill="1" applyBorder="1" applyAlignment="1">
      <alignment horizontal="center" vertical="center"/>
    </xf>
    <xf numFmtId="0" fontId="11" fillId="0" borderId="14" xfId="46" applyFont="1" applyFill="1" applyBorder="1" applyAlignment="1">
      <alignment horizontal="center" vertical="center"/>
    </xf>
    <xf numFmtId="190" fontId="13" fillId="0" borderId="13" xfId="46" applyNumberFormat="1" applyFont="1" applyFill="1" applyBorder="1" applyAlignment="1">
      <alignment horizontal="center" vertical="center"/>
    </xf>
    <xf numFmtId="0" fontId="13" fillId="0" borderId="16" xfId="46" applyFont="1" applyFill="1" applyBorder="1" applyAlignment="1">
      <alignment horizontal="center" vertical="center"/>
    </xf>
    <xf numFmtId="192" fontId="13" fillId="0" borderId="16" xfId="46" applyNumberFormat="1" applyFont="1" applyFill="1" applyBorder="1" applyAlignment="1">
      <alignment horizontal="center" vertical="center"/>
    </xf>
    <xf numFmtId="0" fontId="13" fillId="0" borderId="14" xfId="46" applyFont="1" applyFill="1" applyBorder="1" applyAlignment="1">
      <alignment horizontal="center" vertical="center"/>
    </xf>
    <xf numFmtId="192" fontId="11" fillId="0" borderId="14" xfId="45" applyNumberFormat="1" applyFont="1" applyFill="1" applyBorder="1" applyAlignment="1">
      <alignment horizontal="center" vertical="center"/>
    </xf>
    <xf numFmtId="192" fontId="11" fillId="0" borderId="16" xfId="45" applyNumberFormat="1" applyFont="1" applyFill="1" applyBorder="1" applyAlignment="1">
      <alignment horizontal="center" vertical="center"/>
    </xf>
    <xf numFmtId="190" fontId="11" fillId="0" borderId="20" xfId="45" applyNumberFormat="1" applyFont="1" applyFill="1" applyBorder="1" applyAlignment="1">
      <alignment horizontal="center" vertical="center"/>
    </xf>
    <xf numFmtId="190" fontId="11" fillId="0" borderId="13" xfId="21" applyNumberFormat="1" applyFont="1" applyFill="1" applyBorder="1" applyAlignment="1">
      <alignment horizontal="center" vertical="center"/>
    </xf>
    <xf numFmtId="190" fontId="13" fillId="0" borderId="13" xfId="49" applyNumberFormat="1" applyFont="1" applyFill="1" applyBorder="1" applyAlignment="1">
      <alignment horizontal="center" vertical="center"/>
    </xf>
    <xf numFmtId="190" fontId="9" fillId="0" borderId="13" xfId="49" applyNumberFormat="1" applyFont="1" applyFill="1" applyBorder="1" applyAlignment="1">
      <alignment horizontal="center" vertical="center"/>
    </xf>
    <xf numFmtId="192" fontId="47" fillId="4" borderId="14" xfId="49" applyNumberFormat="1" applyFont="1" applyFill="1" applyBorder="1" applyAlignment="1">
      <alignment horizontal="center" vertical="center"/>
    </xf>
    <xf numFmtId="192" fontId="47" fillId="4" borderId="16" xfId="49" applyNumberFormat="1" applyFont="1" applyFill="1" applyBorder="1" applyAlignment="1">
      <alignment horizontal="center" vertical="center"/>
    </xf>
    <xf numFmtId="192" fontId="47" fillId="0" borderId="14" xfId="49" applyNumberFormat="1" applyFont="1" applyFill="1" applyBorder="1" applyAlignment="1">
      <alignment horizontal="center" vertical="center"/>
    </xf>
    <xf numFmtId="192" fontId="47" fillId="0" borderId="16" xfId="49" applyNumberFormat="1" applyFont="1" applyFill="1" applyBorder="1" applyAlignment="1">
      <alignment horizontal="center" vertical="center"/>
    </xf>
    <xf numFmtId="192" fontId="6" fillId="0" borderId="14" xfId="0" applyNumberFormat="1" applyFont="1" applyBorder="1" applyAlignment="1">
      <alignment horizontal="center" vertical="center"/>
    </xf>
    <xf numFmtId="192" fontId="6" fillId="0" borderId="16" xfId="0" applyNumberFormat="1" applyFont="1" applyBorder="1" applyAlignment="1">
      <alignment horizontal="center" vertical="center"/>
    </xf>
    <xf numFmtId="190" fontId="13" fillId="0" borderId="10" xfId="0" applyNumberFormat="1" applyFont="1" applyBorder="1"/>
    <xf numFmtId="192" fontId="13" fillId="0" borderId="10" xfId="0" applyNumberFormat="1" applyFont="1" applyBorder="1" applyAlignment="1">
      <alignment horizontal="center"/>
    </xf>
    <xf numFmtId="190" fontId="13" fillId="0" borderId="13" xfId="0" applyNumberFormat="1" applyFont="1" applyFill="1" applyBorder="1" applyAlignment="1">
      <alignment horizontal="center"/>
    </xf>
    <xf numFmtId="192" fontId="13" fillId="0" borderId="16" xfId="0" applyNumberFormat="1" applyFont="1" applyFill="1" applyBorder="1" applyAlignment="1">
      <alignment horizontal="center"/>
    </xf>
    <xf numFmtId="192" fontId="13" fillId="0" borderId="14" xfId="0" applyNumberFormat="1" applyFont="1" applyFill="1" applyBorder="1" applyAlignment="1">
      <alignment horizontal="center"/>
    </xf>
    <xf numFmtId="192" fontId="13" fillId="0" borderId="14" xfId="45" applyNumberFormat="1" applyFont="1" applyFill="1" applyBorder="1" applyAlignment="1">
      <alignment horizontal="center" vertical="center"/>
    </xf>
    <xf numFmtId="192" fontId="13" fillId="0" borderId="16" xfId="0" applyNumberFormat="1" applyFont="1" applyFill="1" applyBorder="1" applyAlignment="1">
      <alignment horizontal="center" vertical="center"/>
    </xf>
    <xf numFmtId="190" fontId="13" fillId="0" borderId="13" xfId="0" applyNumberFormat="1" applyFont="1" applyFill="1" applyBorder="1" applyAlignment="1">
      <alignment vertical="center"/>
    </xf>
    <xf numFmtId="192" fontId="13" fillId="0" borderId="14" xfId="0" applyNumberFormat="1" applyFont="1" applyFill="1" applyBorder="1" applyAlignment="1">
      <alignment horizontal="center" vertical="center"/>
    </xf>
    <xf numFmtId="3" fontId="11" fillId="4" borderId="13" xfId="16" applyNumberFormat="1" applyFont="1" applyFill="1" applyBorder="1" applyAlignment="1">
      <alignment horizontal="center" vertical="center"/>
    </xf>
    <xf numFmtId="190" fontId="11" fillId="4" borderId="14" xfId="49" applyNumberFormat="1" applyFont="1" applyFill="1" applyBorder="1" applyAlignment="1">
      <alignment horizontal="center" vertical="center"/>
    </xf>
    <xf numFmtId="190" fontId="11" fillId="4" borderId="16" xfId="16" applyNumberFormat="1" applyFont="1" applyFill="1" applyBorder="1" applyAlignment="1">
      <alignment horizontal="center" vertical="center"/>
    </xf>
    <xf numFmtId="190" fontId="11" fillId="4" borderId="13" xfId="16" applyNumberFormat="1" applyFont="1" applyFill="1" applyBorder="1" applyAlignment="1">
      <alignment horizontal="center" vertical="center"/>
    </xf>
    <xf numFmtId="190" fontId="11" fillId="4" borderId="14" xfId="45" applyNumberFormat="1" applyFont="1" applyFill="1" applyBorder="1" applyAlignment="1">
      <alignment horizontal="center" vertical="center"/>
    </xf>
    <xf numFmtId="190" fontId="11" fillId="4" borderId="13" xfId="45" applyNumberFormat="1" applyFont="1" applyFill="1" applyBorder="1" applyAlignment="1">
      <alignment horizontal="center" vertical="center"/>
    </xf>
    <xf numFmtId="190" fontId="11" fillId="4" borderId="16" xfId="49" applyNumberFormat="1" applyFont="1" applyFill="1" applyBorder="1" applyAlignment="1">
      <alignment horizontal="center" vertical="center"/>
    </xf>
    <xf numFmtId="190" fontId="11" fillId="4" borderId="13" xfId="49" applyNumberFormat="1" applyFont="1" applyFill="1" applyBorder="1" applyAlignment="1">
      <alignment horizontal="center" vertical="center"/>
    </xf>
    <xf numFmtId="192" fontId="11" fillId="4" borderId="14" xfId="49" applyNumberFormat="1" applyFont="1" applyFill="1" applyBorder="1" applyAlignment="1">
      <alignment horizontal="center" vertical="center"/>
    </xf>
    <xf numFmtId="192" fontId="11" fillId="4" borderId="16" xfId="16" applyNumberFormat="1" applyFont="1" applyFill="1" applyBorder="1" applyAlignment="1">
      <alignment horizontal="center" vertical="center"/>
    </xf>
    <xf numFmtId="192" fontId="11" fillId="4" borderId="14" xfId="45" applyNumberFormat="1" applyFont="1" applyFill="1" applyBorder="1" applyAlignment="1">
      <alignment horizontal="center" vertical="center"/>
    </xf>
    <xf numFmtId="190" fontId="11" fillId="4" borderId="13" xfId="0" applyNumberFormat="1" applyFont="1" applyFill="1" applyBorder="1" applyAlignment="1">
      <alignment horizontal="center" vertical="center"/>
    </xf>
    <xf numFmtId="190" fontId="11" fillId="4" borderId="16" xfId="45" applyNumberFormat="1" applyFont="1" applyFill="1" applyBorder="1" applyAlignment="1">
      <alignment horizontal="center" vertical="center"/>
    </xf>
    <xf numFmtId="192" fontId="11" fillId="4" borderId="16" xfId="45" applyNumberFormat="1" applyFont="1" applyFill="1" applyBorder="1" applyAlignment="1">
      <alignment horizontal="center" vertical="center"/>
    </xf>
    <xf numFmtId="192" fontId="10" fillId="4" borderId="14" xfId="49" applyNumberFormat="1" applyFont="1" applyFill="1" applyBorder="1" applyAlignment="1">
      <alignment horizontal="center" vertical="center"/>
    </xf>
    <xf numFmtId="192" fontId="10" fillId="4" borderId="16" xfId="16" applyNumberFormat="1" applyFont="1" applyFill="1" applyBorder="1" applyAlignment="1">
      <alignment horizontal="center" vertical="center"/>
    </xf>
    <xf numFmtId="192" fontId="10" fillId="4" borderId="16" xfId="49" applyNumberFormat="1" applyFont="1" applyFill="1" applyBorder="1" applyAlignment="1">
      <alignment horizontal="center" vertical="center"/>
    </xf>
    <xf numFmtId="0" fontId="13" fillId="4" borderId="20" xfId="49" applyFont="1" applyFill="1" applyBorder="1" applyAlignment="1">
      <alignment horizontal="center" vertical="center"/>
    </xf>
    <xf numFmtId="0" fontId="13" fillId="4" borderId="14" xfId="49" applyFont="1" applyFill="1" applyBorder="1" applyAlignment="1">
      <alignment horizontal="center" vertical="center"/>
    </xf>
    <xf numFmtId="0" fontId="13" fillId="4" borderId="16" xfId="45" applyFont="1" applyFill="1" applyBorder="1" applyAlignment="1">
      <alignment horizontal="center" vertical="center"/>
    </xf>
    <xf numFmtId="0" fontId="13" fillId="4" borderId="18" xfId="49" applyFont="1" applyFill="1" applyBorder="1" applyAlignment="1">
      <alignment horizontal="center" vertical="center"/>
    </xf>
    <xf numFmtId="0" fontId="13" fillId="4" borderId="27" xfId="45" applyFont="1" applyFill="1" applyBorder="1" applyAlignment="1">
      <alignment horizontal="center" vertical="center"/>
    </xf>
    <xf numFmtId="190" fontId="13" fillId="4" borderId="20" xfId="49" applyNumberFormat="1" applyFont="1" applyFill="1" applyBorder="1" applyAlignment="1">
      <alignment horizontal="center" vertical="center"/>
    </xf>
    <xf numFmtId="190" fontId="13" fillId="4" borderId="13" xfId="0" applyNumberFormat="1" applyFont="1" applyFill="1" applyBorder="1" applyAlignment="1">
      <alignment horizontal="center" vertical="center"/>
    </xf>
    <xf numFmtId="192" fontId="13" fillId="4" borderId="14" xfId="49" applyNumberFormat="1" applyFont="1" applyFill="1" applyBorder="1" applyAlignment="1">
      <alignment horizontal="center" vertical="center"/>
    </xf>
    <xf numFmtId="192" fontId="13" fillId="4" borderId="16" xfId="45" applyNumberFormat="1" applyFont="1" applyFill="1" applyBorder="1" applyAlignment="1">
      <alignment horizontal="center" vertical="center"/>
    </xf>
    <xf numFmtId="190" fontId="11" fillId="5" borderId="14" xfId="49" applyNumberFormat="1" applyFont="1" applyFill="1" applyBorder="1" applyAlignment="1">
      <alignment horizontal="center" vertical="center"/>
    </xf>
    <xf numFmtId="190" fontId="11" fillId="5" borderId="16" xfId="16" applyNumberFormat="1" applyFont="1" applyFill="1" applyBorder="1" applyAlignment="1">
      <alignment horizontal="center" vertical="center"/>
    </xf>
    <xf numFmtId="190" fontId="11" fillId="0" borderId="13" xfId="0" applyNumberFormat="1" applyFont="1" applyFill="1" applyBorder="1" applyAlignment="1">
      <alignment horizontal="center" vertical="center"/>
    </xf>
    <xf numFmtId="190" fontId="13" fillId="0" borderId="14" xfId="0" applyNumberFormat="1" applyFont="1" applyBorder="1" applyAlignment="1">
      <alignment horizontal="center"/>
    </xf>
    <xf numFmtId="190" fontId="13" fillId="0" borderId="16" xfId="0" applyNumberFormat="1" applyFont="1" applyBorder="1" applyAlignment="1">
      <alignment horizontal="center"/>
    </xf>
    <xf numFmtId="0" fontId="11" fillId="4" borderId="21" xfId="49" applyFont="1" applyFill="1" applyBorder="1" applyAlignment="1">
      <alignment horizontal="center" vertical="center"/>
    </xf>
    <xf numFmtId="0" fontId="11" fillId="4" borderId="23" xfId="49" applyFont="1" applyFill="1" applyBorder="1" applyAlignment="1">
      <alignment horizontal="center" vertical="center"/>
    </xf>
    <xf numFmtId="192" fontId="11" fillId="5" borderId="14" xfId="49" applyNumberFormat="1" applyFont="1" applyFill="1" applyBorder="1" applyAlignment="1">
      <alignment horizontal="center" vertical="center"/>
    </xf>
    <xf numFmtId="192" fontId="11" fillId="5" borderId="16" xfId="16" applyNumberFormat="1" applyFont="1" applyFill="1" applyBorder="1" applyAlignment="1">
      <alignment horizontal="center" vertical="center"/>
    </xf>
    <xf numFmtId="190" fontId="11" fillId="0" borderId="16" xfId="0" applyNumberFormat="1" applyFont="1" applyFill="1" applyBorder="1" applyAlignment="1">
      <alignment vertical="center"/>
    </xf>
    <xf numFmtId="190" fontId="11" fillId="0" borderId="14" xfId="0" applyNumberFormat="1" applyFont="1" applyFill="1" applyBorder="1" applyAlignment="1">
      <alignment vertical="center"/>
    </xf>
    <xf numFmtId="190" fontId="11" fillId="0" borderId="16" xfId="0" applyNumberFormat="1" applyFont="1" applyFill="1" applyBorder="1" applyAlignment="1">
      <alignment horizontal="center" vertical="center"/>
    </xf>
    <xf numFmtId="190" fontId="11" fillId="0" borderId="13" xfId="0" applyNumberFormat="1" applyFont="1" applyBorder="1" applyAlignment="1">
      <alignment horizontal="center" vertical="center"/>
    </xf>
    <xf numFmtId="190" fontId="11" fillId="0" borderId="14" xfId="0" applyNumberFormat="1" applyFont="1" applyFill="1" applyBorder="1" applyAlignment="1">
      <alignment horizontal="center" vertical="center"/>
    </xf>
    <xf numFmtId="190" fontId="11" fillId="5" borderId="13" xfId="16" applyNumberFormat="1" applyFont="1" applyFill="1" applyBorder="1" applyAlignment="1">
      <alignment horizontal="center" vertical="center"/>
    </xf>
    <xf numFmtId="190" fontId="11" fillId="0" borderId="16" xfId="61" applyNumberFormat="1" applyFont="1" applyFill="1" applyBorder="1" applyAlignment="1">
      <alignment horizontal="center" vertical="center"/>
    </xf>
    <xf numFmtId="190" fontId="11" fillId="0" borderId="14" xfId="51" applyNumberFormat="1" applyFont="1" applyFill="1" applyBorder="1" applyAlignment="1">
      <alignment horizontal="center" vertical="center"/>
    </xf>
    <xf numFmtId="190" fontId="11" fillId="0" borderId="13" xfId="61" applyNumberFormat="1" applyFont="1" applyFill="1" applyBorder="1" applyAlignment="1">
      <alignment horizontal="center" vertical="center"/>
    </xf>
    <xf numFmtId="192" fontId="11" fillId="0" borderId="14" xfId="51" applyNumberFormat="1" applyFont="1" applyFill="1" applyBorder="1" applyAlignment="1">
      <alignment horizontal="center" vertical="center"/>
    </xf>
    <xf numFmtId="192" fontId="11" fillId="0" borderId="16" xfId="61" applyNumberFormat="1" applyFont="1" applyFill="1" applyBorder="1" applyAlignment="1">
      <alignment horizontal="center" vertical="center"/>
    </xf>
    <xf numFmtId="190" fontId="11" fillId="0" borderId="13" xfId="51" applyNumberFormat="1" applyFont="1" applyFill="1" applyBorder="1" applyAlignment="1">
      <alignment horizontal="center" vertical="center"/>
    </xf>
    <xf numFmtId="190" fontId="11" fillId="0" borderId="14" xfId="40" applyNumberFormat="1" applyFont="1" applyFill="1" applyBorder="1" applyAlignment="1">
      <alignment horizontal="center" vertical="center"/>
    </xf>
    <xf numFmtId="190" fontId="11" fillId="0" borderId="16" xfId="40" applyNumberFormat="1" applyFont="1" applyFill="1" applyBorder="1" applyAlignment="1">
      <alignment horizontal="center" vertical="center"/>
    </xf>
    <xf numFmtId="190" fontId="11" fillId="0" borderId="16" xfId="16" applyNumberFormat="1" applyFont="1" applyFill="1" applyBorder="1" applyAlignment="1">
      <alignment horizontal="center" vertical="center"/>
    </xf>
    <xf numFmtId="190" fontId="11" fillId="0" borderId="13" xfId="0" applyNumberFormat="1" applyFont="1" applyFill="1" applyBorder="1" applyAlignment="1">
      <alignment vertical="center"/>
    </xf>
    <xf numFmtId="190" fontId="11" fillId="0" borderId="14" xfId="49" applyNumberFormat="1" applyFont="1" applyFill="1" applyBorder="1" applyAlignment="1">
      <alignment horizontal="center" vertical="center"/>
    </xf>
    <xf numFmtId="190" fontId="11" fillId="0" borderId="16" xfId="49" applyNumberFormat="1" applyFont="1" applyFill="1" applyBorder="1" applyAlignment="1">
      <alignment horizontal="center" vertical="center"/>
    </xf>
    <xf numFmtId="190" fontId="11" fillId="0" borderId="16" xfId="31" applyNumberFormat="1" applyFont="1" applyFill="1" applyBorder="1" applyAlignment="1">
      <alignment horizontal="center" vertical="center"/>
    </xf>
    <xf numFmtId="190" fontId="11" fillId="0" borderId="14" xfId="21" applyNumberFormat="1" applyFont="1" applyFill="1" applyBorder="1" applyAlignment="1">
      <alignment horizontal="center" vertical="center"/>
    </xf>
    <xf numFmtId="190" fontId="11" fillId="0" borderId="16" xfId="21" applyNumberFormat="1" applyFont="1" applyFill="1" applyBorder="1" applyAlignment="1">
      <alignment horizontal="center" vertical="center"/>
    </xf>
    <xf numFmtId="190" fontId="11" fillId="0" borderId="32" xfId="0" applyNumberFormat="1" applyFont="1" applyFill="1" applyBorder="1" applyAlignment="1">
      <alignment vertical="center"/>
    </xf>
    <xf numFmtId="190" fontId="11" fillId="0" borderId="32" xfId="0" applyNumberFormat="1" applyFont="1" applyFill="1" applyBorder="1" applyAlignment="1">
      <alignment horizontal="center" vertical="center"/>
    </xf>
    <xf numFmtId="190" fontId="13" fillId="4" borderId="14" xfId="0" applyNumberFormat="1" applyFont="1" applyFill="1" applyBorder="1"/>
    <xf numFmtId="190" fontId="13" fillId="4" borderId="16" xfId="0" applyNumberFormat="1" applyFont="1" applyFill="1" applyBorder="1"/>
    <xf numFmtId="190" fontId="13" fillId="4" borderId="13" xfId="0" applyNumberFormat="1" applyFont="1" applyFill="1" applyBorder="1"/>
    <xf numFmtId="190" fontId="13" fillId="0" borderId="13" xfId="61" applyNumberFormat="1" applyFont="1" applyFill="1" applyBorder="1" applyAlignment="1">
      <alignment horizontal="center" vertical="center"/>
    </xf>
    <xf numFmtId="190" fontId="13" fillId="0" borderId="14" xfId="0" applyNumberFormat="1" applyFont="1" applyFill="1" applyBorder="1" applyAlignment="1">
      <alignment horizontal="center" vertical="center"/>
    </xf>
    <xf numFmtId="190" fontId="13" fillId="0" borderId="16" xfId="0" applyNumberFormat="1" applyFont="1" applyFill="1" applyBorder="1" applyAlignment="1">
      <alignment horizontal="center" vertical="center"/>
    </xf>
    <xf numFmtId="190" fontId="6" fillId="0" borderId="14" xfId="44" applyNumberFormat="1" applyFont="1" applyFill="1" applyBorder="1" applyAlignment="1">
      <alignment horizontal="center" vertical="center"/>
    </xf>
    <xf numFmtId="190" fontId="6" fillId="0" borderId="16" xfId="44" applyNumberFormat="1" applyFont="1" applyFill="1" applyBorder="1" applyAlignment="1">
      <alignment horizontal="center" vertical="center"/>
    </xf>
    <xf numFmtId="0" fontId="22" fillId="4" borderId="14" xfId="45" applyFont="1" applyFill="1" applyBorder="1" applyAlignment="1">
      <alignment vertical="center"/>
    </xf>
    <xf numFmtId="0" fontId="9" fillId="4" borderId="16" xfId="48" applyNumberFormat="1" applyFont="1" applyFill="1" applyBorder="1" applyAlignment="1">
      <alignment horizontal="left" vertical="center"/>
    </xf>
    <xf numFmtId="190" fontId="13" fillId="4" borderId="14" xfId="0" applyNumberFormat="1" applyFont="1" applyFill="1" applyBorder="1" applyAlignment="1">
      <alignment horizontal="center"/>
    </xf>
    <xf numFmtId="4" fontId="11" fillId="0" borderId="23" xfId="16" applyNumberFormat="1" applyFont="1" applyFill="1" applyBorder="1" applyAlignment="1">
      <alignment horizontal="right" vertical="center"/>
    </xf>
    <xf numFmtId="4" fontId="11" fillId="0" borderId="16" xfId="16" applyNumberFormat="1" applyFont="1" applyFill="1" applyBorder="1" applyAlignment="1">
      <alignment horizontal="right" vertical="center"/>
    </xf>
    <xf numFmtId="4" fontId="11" fillId="0" borderId="31" xfId="16" applyNumberFormat="1" applyFont="1" applyFill="1" applyBorder="1" applyAlignment="1">
      <alignment horizontal="right" vertical="center"/>
    </xf>
    <xf numFmtId="4" fontId="11" fillId="0" borderId="26" xfId="16" applyNumberFormat="1" applyFont="1" applyFill="1" applyBorder="1" applyAlignment="1">
      <alignment horizontal="right" vertical="center"/>
    </xf>
    <xf numFmtId="187" fontId="11" fillId="0" borderId="16" xfId="16" applyNumberFormat="1" applyFont="1" applyFill="1" applyBorder="1" applyAlignment="1">
      <alignment horizontal="center" vertical="center"/>
    </xf>
    <xf numFmtId="4" fontId="11" fillId="0" borderId="16" xfId="16" quotePrefix="1" applyNumberFormat="1" applyFont="1" applyFill="1" applyBorder="1" applyAlignment="1">
      <alignment horizontal="center" vertical="center"/>
    </xf>
    <xf numFmtId="4" fontId="11" fillId="0" borderId="23" xfId="16" quotePrefix="1" applyNumberFormat="1" applyFont="1" applyFill="1" applyBorder="1" applyAlignment="1">
      <alignment horizontal="center" vertical="center"/>
    </xf>
    <xf numFmtId="187" fontId="11" fillId="0" borderId="16" xfId="16" quotePrefix="1" applyNumberFormat="1" applyFont="1" applyFill="1" applyBorder="1" applyAlignment="1">
      <alignment horizontal="center" vertical="center"/>
    </xf>
    <xf numFmtId="4" fontId="11" fillId="4" borderId="16" xfId="16" quotePrefix="1" applyNumberFormat="1" applyFont="1" applyFill="1" applyBorder="1" applyAlignment="1">
      <alignment horizontal="center" vertical="center"/>
    </xf>
    <xf numFmtId="4" fontId="11" fillId="4" borderId="16" xfId="0" applyNumberFormat="1" applyFont="1" applyFill="1" applyBorder="1" applyAlignment="1">
      <alignment horizontal="right" vertical="center"/>
    </xf>
    <xf numFmtId="43" fontId="10" fillId="4" borderId="14" xfId="16" applyFont="1" applyFill="1" applyBorder="1" applyAlignment="1">
      <alignment horizontal="center" vertical="center"/>
    </xf>
    <xf numFmtId="4" fontId="11" fillId="4" borderId="16" xfId="16" applyNumberFormat="1" applyFont="1" applyFill="1" applyBorder="1" applyAlignment="1">
      <alignment horizontal="center" vertical="center"/>
    </xf>
    <xf numFmtId="187" fontId="11" fillId="4" borderId="16" xfId="16" quotePrefix="1" applyNumberFormat="1" applyFont="1" applyFill="1" applyBorder="1" applyAlignment="1">
      <alignment horizontal="center" vertical="center"/>
    </xf>
    <xf numFmtId="4" fontId="11" fillId="4" borderId="27" xfId="16" applyNumberFormat="1" applyFont="1" applyFill="1" applyBorder="1" applyAlignment="1">
      <alignment horizontal="right" vertical="center"/>
    </xf>
    <xf numFmtId="0" fontId="130" fillId="0" borderId="33" xfId="0" applyFont="1" applyFill="1" applyBorder="1" applyAlignment="1">
      <alignment horizontal="left" vertical="top" wrapText="1"/>
    </xf>
    <xf numFmtId="0" fontId="10" fillId="0" borderId="22" xfId="45" applyFont="1" applyFill="1" applyBorder="1" applyAlignment="1">
      <alignment horizontal="center" vertical="center"/>
    </xf>
    <xf numFmtId="0" fontId="132" fillId="0" borderId="33" xfId="0" applyFont="1" applyFill="1" applyBorder="1" applyAlignment="1">
      <alignment horizontal="left" vertical="top" wrapText="1"/>
    </xf>
    <xf numFmtId="0" fontId="10" fillId="4" borderId="30" xfId="45" applyFont="1" applyFill="1" applyBorder="1" applyAlignment="1">
      <alignment horizontal="center" vertical="center"/>
    </xf>
    <xf numFmtId="0" fontId="10" fillId="4" borderId="15" xfId="45" applyFont="1" applyFill="1" applyBorder="1" applyAlignment="1">
      <alignment horizontal="center" vertical="center"/>
    </xf>
    <xf numFmtId="0" fontId="89" fillId="0" borderId="14" xfId="0" applyFont="1" applyFill="1" applyBorder="1"/>
    <xf numFmtId="0" fontId="10" fillId="0" borderId="25" xfId="45" applyFont="1" applyFill="1" applyBorder="1" applyAlignment="1">
      <alignment horizontal="center" vertical="center"/>
    </xf>
    <xf numFmtId="0" fontId="134" fillId="0" borderId="14" xfId="0" applyFont="1" applyFill="1" applyBorder="1" applyAlignment="1">
      <alignment horizontal="left" vertical="top"/>
    </xf>
    <xf numFmtId="0" fontId="10" fillId="0" borderId="15" xfId="0" applyFont="1" applyFill="1" applyBorder="1" applyAlignment="1">
      <alignment vertical="center"/>
    </xf>
    <xf numFmtId="0" fontId="10" fillId="0" borderId="15" xfId="61" applyFont="1" applyFill="1" applyBorder="1" applyAlignment="1">
      <alignment horizontal="center" vertical="center"/>
    </xf>
    <xf numFmtId="0" fontId="10" fillId="4" borderId="15" xfId="45" applyFont="1" applyFill="1" applyBorder="1" applyAlignment="1">
      <alignment vertical="center"/>
    </xf>
    <xf numFmtId="0" fontId="10" fillId="4" borderId="22" xfId="45" applyFont="1" applyFill="1" applyBorder="1" applyAlignment="1">
      <alignment vertical="center"/>
    </xf>
    <xf numFmtId="0" fontId="134" fillId="0" borderId="21" xfId="61" applyFont="1" applyFill="1" applyBorder="1" applyAlignment="1">
      <alignment vertical="center"/>
    </xf>
    <xf numFmtId="0" fontId="134" fillId="0" borderId="14" xfId="61" applyFont="1" applyFill="1" applyBorder="1" applyAlignment="1">
      <alignment vertical="center"/>
    </xf>
    <xf numFmtId="0" fontId="134" fillId="4" borderId="14" xfId="61" applyFont="1" applyFill="1" applyBorder="1" applyAlignment="1">
      <alignment vertical="center"/>
    </xf>
    <xf numFmtId="0" fontId="6" fillId="4" borderId="14" xfId="19" applyFont="1" applyFill="1" applyBorder="1" applyAlignment="1">
      <alignment horizontal="left" vertical="center"/>
    </xf>
    <xf numFmtId="0" fontId="134" fillId="4" borderId="14" xfId="0" applyFont="1" applyFill="1" applyBorder="1" applyAlignment="1">
      <alignment horizontal="left" vertical="center"/>
    </xf>
    <xf numFmtId="0" fontId="10" fillId="0" borderId="15" xfId="45" applyFont="1" applyFill="1" applyBorder="1" applyAlignment="1">
      <alignment vertical="center"/>
    </xf>
    <xf numFmtId="0" fontId="134" fillId="4" borderId="14" xfId="0" applyFont="1" applyFill="1" applyBorder="1" applyAlignment="1">
      <alignment vertical="center"/>
    </xf>
    <xf numFmtId="0" fontId="134" fillId="0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34" fillId="0" borderId="14" xfId="0" applyFont="1" applyFill="1" applyBorder="1" applyAlignment="1">
      <alignment vertical="center"/>
    </xf>
    <xf numFmtId="0" fontId="6" fillId="0" borderId="21" xfId="48" applyFont="1" applyFill="1" applyBorder="1" applyAlignment="1">
      <alignment horizontal="left" vertical="center"/>
    </xf>
    <xf numFmtId="0" fontId="134" fillId="0" borderId="24" xfId="0" applyFont="1" applyFill="1" applyBorder="1" applyAlignment="1">
      <alignment horizontal="left" vertical="center"/>
    </xf>
    <xf numFmtId="0" fontId="134" fillId="0" borderId="14" xfId="0" applyFont="1" applyFill="1" applyBorder="1" applyAlignment="1"/>
    <xf numFmtId="0" fontId="138" fillId="0" borderId="14" xfId="0" applyFont="1" applyFill="1" applyBorder="1" applyAlignment="1">
      <alignment vertical="center"/>
    </xf>
    <xf numFmtId="0" fontId="10" fillId="4" borderId="19" xfId="45" applyFont="1" applyFill="1" applyBorder="1" applyAlignment="1">
      <alignment horizontal="center" vertical="center"/>
    </xf>
    <xf numFmtId="0" fontId="134" fillId="4" borderId="14" xfId="49" applyFont="1" applyFill="1" applyBorder="1" applyAlignment="1">
      <alignment vertical="center"/>
    </xf>
    <xf numFmtId="0" fontId="79" fillId="0" borderId="14" xfId="0" applyFont="1" applyFill="1" applyBorder="1" applyAlignment="1">
      <alignment horizontal="left" vertical="top" wrapText="1"/>
    </xf>
    <xf numFmtId="0" fontId="10" fillId="4" borderId="15" xfId="0" applyFont="1" applyFill="1" applyBorder="1" applyAlignment="1">
      <alignment horizontal="center" vertical="center"/>
    </xf>
    <xf numFmtId="0" fontId="132" fillId="0" borderId="14" xfId="0" applyFont="1" applyFill="1" applyBorder="1" applyAlignment="1">
      <alignment horizontal="left" vertical="top" wrapText="1"/>
    </xf>
    <xf numFmtId="0" fontId="134" fillId="0" borderId="4" xfId="0" applyFont="1" applyFill="1" applyBorder="1" applyAlignment="1">
      <alignment horizontal="left" vertical="top"/>
    </xf>
    <xf numFmtId="0" fontId="90" fillId="0" borderId="20" xfId="0" applyFont="1" applyFill="1" applyBorder="1"/>
    <xf numFmtId="0" fontId="6" fillId="0" borderId="14" xfId="0" applyFont="1" applyFill="1" applyBorder="1" applyAlignment="1">
      <alignment horizontal="left" vertical="top"/>
    </xf>
    <xf numFmtId="0" fontId="134" fillId="0" borderId="24" xfId="0" applyFont="1" applyFill="1" applyBorder="1" applyAlignment="1">
      <alignment horizontal="left" vertical="top"/>
    </xf>
    <xf numFmtId="0" fontId="134" fillId="0" borderId="14" xfId="0" quotePrefix="1" applyFont="1" applyFill="1" applyBorder="1" applyAlignment="1">
      <alignment horizontal="left" vertical="top"/>
    </xf>
    <xf numFmtId="0" fontId="54" fillId="0" borderId="14" xfId="0" applyFont="1" applyFill="1" applyBorder="1" applyAlignment="1">
      <alignment vertical="top"/>
    </xf>
    <xf numFmtId="0" fontId="10" fillId="0" borderId="16" xfId="45" applyFont="1" applyFill="1" applyBorder="1" applyAlignment="1">
      <alignment vertical="center"/>
    </xf>
    <xf numFmtId="0" fontId="134" fillId="0" borderId="21" xfId="0" applyFont="1" applyFill="1" applyBorder="1" applyAlignment="1">
      <alignment horizontal="left" vertical="top"/>
    </xf>
    <xf numFmtId="43" fontId="54" fillId="0" borderId="31" xfId="16" applyFont="1" applyFill="1" applyBorder="1" applyAlignment="1">
      <alignment horizontal="right" vertical="center"/>
    </xf>
    <xf numFmtId="0" fontId="135" fillId="0" borderId="14" xfId="0" applyFont="1" applyFill="1" applyBorder="1" applyAlignment="1">
      <alignment horizontal="left" vertical="top"/>
    </xf>
    <xf numFmtId="0" fontId="10" fillId="3" borderId="9" xfId="44" applyFont="1" applyFill="1" applyBorder="1" applyAlignment="1">
      <alignment horizontal="center" vertical="center"/>
    </xf>
    <xf numFmtId="0" fontId="11" fillId="0" borderId="32" xfId="0" applyFont="1" applyFill="1" applyBorder="1"/>
    <xf numFmtId="0" fontId="11" fillId="0" borderId="12" xfId="0" applyFont="1" applyFill="1" applyBorder="1"/>
    <xf numFmtId="0" fontId="6" fillId="0" borderId="16" xfId="45" applyFont="1" applyFill="1" applyBorder="1" applyAlignment="1">
      <alignment horizontal="center" vertical="center"/>
    </xf>
    <xf numFmtId="9" fontId="6" fillId="0" borderId="15" xfId="45" applyNumberFormat="1" applyFont="1" applyFill="1" applyBorder="1" applyAlignment="1">
      <alignment horizontal="center" vertical="center"/>
    </xf>
    <xf numFmtId="0" fontId="33" fillId="4" borderId="20" xfId="61" applyFont="1" applyFill="1" applyBorder="1" applyAlignment="1">
      <alignment vertical="center"/>
    </xf>
    <xf numFmtId="0" fontId="6" fillId="0" borderId="32" xfId="61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top"/>
    </xf>
    <xf numFmtId="0" fontId="10" fillId="0" borderId="30" xfId="61" applyFont="1" applyFill="1" applyBorder="1" applyAlignment="1">
      <alignment horizontal="center" vertical="center"/>
    </xf>
    <xf numFmtId="0" fontId="10" fillId="0" borderId="31" xfId="61" applyFont="1" applyFill="1" applyBorder="1" applyAlignment="1">
      <alignment horizontal="center" vertical="center"/>
    </xf>
    <xf numFmtId="0" fontId="10" fillId="0" borderId="29" xfId="61" applyFont="1" applyFill="1" applyBorder="1" applyAlignment="1">
      <alignment horizontal="center" vertical="center"/>
    </xf>
    <xf numFmtId="0" fontId="90" fillId="0" borderId="32" xfId="0" applyFont="1" applyFill="1" applyBorder="1"/>
    <xf numFmtId="0" fontId="10" fillId="0" borderId="15" xfId="61" applyFont="1" applyFill="1" applyBorder="1" applyAlignment="1">
      <alignment vertical="center"/>
    </xf>
    <xf numFmtId="0" fontId="10" fillId="0" borderId="16" xfId="61" applyFont="1" applyFill="1" applyBorder="1" applyAlignment="1">
      <alignment vertical="center"/>
    </xf>
    <xf numFmtId="0" fontId="134" fillId="4" borderId="21" xfId="0" applyFont="1" applyFill="1" applyBorder="1" applyAlignment="1">
      <alignment horizontal="left" vertical="center"/>
    </xf>
    <xf numFmtId="187" fontId="11" fillId="0" borderId="23" xfId="16" quotePrefix="1" applyNumberFormat="1" applyFont="1" applyFill="1" applyBorder="1" applyAlignment="1">
      <alignment horizontal="center" vertical="center"/>
    </xf>
    <xf numFmtId="0" fontId="10" fillId="0" borderId="22" xfId="45" applyFont="1" applyFill="1" applyBorder="1" applyAlignment="1">
      <alignment vertical="center"/>
    </xf>
    <xf numFmtId="0" fontId="10" fillId="0" borderId="21" xfId="45" applyFont="1" applyFill="1" applyBorder="1" applyAlignment="1">
      <alignment vertical="center"/>
    </xf>
    <xf numFmtId="0" fontId="29" fillId="0" borderId="13" xfId="0" applyFont="1" applyFill="1" applyBorder="1" applyAlignment="1"/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13" xfId="0" applyFont="1" applyBorder="1"/>
    <xf numFmtId="0" fontId="20" fillId="5" borderId="14" xfId="49" applyFont="1" applyFill="1" applyBorder="1" applyAlignment="1">
      <alignment horizontal="center" vertical="center"/>
    </xf>
    <xf numFmtId="0" fontId="20" fillId="5" borderId="16" xfId="49" applyFont="1" applyFill="1" applyBorder="1" applyAlignment="1">
      <alignment horizontal="center" vertical="center"/>
    </xf>
    <xf numFmtId="0" fontId="20" fillId="5" borderId="13" xfId="49" applyFont="1" applyFill="1" applyBorder="1" applyAlignment="1">
      <alignment horizontal="center" vertical="center"/>
    </xf>
    <xf numFmtId="188" fontId="29" fillId="0" borderId="13" xfId="16" applyNumberFormat="1" applyFont="1" applyFill="1" applyBorder="1" applyAlignment="1">
      <alignment horizontal="right" vertical="center"/>
    </xf>
    <xf numFmtId="0" fontId="29" fillId="0" borderId="14" xfId="61" applyFont="1" applyFill="1" applyBorder="1" applyAlignment="1"/>
    <xf numFmtId="0" fontId="19" fillId="0" borderId="14" xfId="0" applyFont="1" applyFill="1" applyBorder="1"/>
    <xf numFmtId="0" fontId="29" fillId="0" borderId="14" xfId="48" applyFont="1" applyFill="1" applyBorder="1" applyAlignment="1">
      <alignment horizontal="left"/>
    </xf>
    <xf numFmtId="3" fontId="49" fillId="0" borderId="15" xfId="50" applyNumberFormat="1" applyFont="1" applyBorder="1" applyAlignment="1">
      <alignment horizontal="center"/>
    </xf>
    <xf numFmtId="192" fontId="19" fillId="5" borderId="14" xfId="49" applyNumberFormat="1" applyFont="1" applyFill="1" applyBorder="1" applyAlignment="1">
      <alignment horizontal="center" vertical="center"/>
    </xf>
    <xf numFmtId="192" fontId="19" fillId="5" borderId="16" xfId="16" applyNumberFormat="1" applyFont="1" applyFill="1" applyBorder="1" applyAlignment="1">
      <alignment horizontal="center" vertical="center"/>
    </xf>
    <xf numFmtId="190" fontId="19" fillId="0" borderId="13" xfId="0" applyNumberFormat="1" applyFont="1" applyFill="1" applyBorder="1" applyAlignment="1">
      <alignment horizontal="center" vertical="center"/>
    </xf>
    <xf numFmtId="192" fontId="19" fillId="0" borderId="14" xfId="0" applyNumberFormat="1" applyFont="1" applyBorder="1" applyAlignment="1">
      <alignment horizontal="center"/>
    </xf>
    <xf numFmtId="192" fontId="19" fillId="0" borderId="16" xfId="0" applyNumberFormat="1" applyFont="1" applyBorder="1" applyAlignment="1">
      <alignment horizontal="center"/>
    </xf>
    <xf numFmtId="0" fontId="20" fillId="0" borderId="14" xfId="0" applyFont="1" applyBorder="1"/>
    <xf numFmtId="0" fontId="10" fillId="0" borderId="23" xfId="45" applyFont="1" applyFill="1" applyBorder="1" applyAlignment="1">
      <alignment vertical="center"/>
    </xf>
    <xf numFmtId="4" fontId="11" fillId="4" borderId="23" xfId="16" quotePrefix="1" applyNumberFormat="1" applyFont="1" applyFill="1" applyBorder="1" applyAlignment="1">
      <alignment horizontal="center" vertical="center"/>
    </xf>
    <xf numFmtId="0" fontId="11" fillId="4" borderId="23" xfId="0" applyFont="1" applyFill="1" applyBorder="1"/>
    <xf numFmtId="0" fontId="90" fillId="4" borderId="20" xfId="0" applyFont="1" applyFill="1" applyBorder="1"/>
    <xf numFmtId="0" fontId="134" fillId="0" borderId="21" xfId="0" applyFont="1" applyFill="1" applyBorder="1" applyAlignment="1">
      <alignment horizontal="left" vertical="center"/>
    </xf>
    <xf numFmtId="4" fontId="11" fillId="4" borderId="23" xfId="0" applyNumberFormat="1" applyFont="1" applyFill="1" applyBorder="1" applyAlignment="1">
      <alignment horizontal="right" vertical="center"/>
    </xf>
    <xf numFmtId="17" fontId="10" fillId="0" borderId="23" xfId="45" applyNumberFormat="1" applyFont="1" applyFill="1" applyBorder="1" applyAlignment="1">
      <alignment horizontal="center" vertical="center"/>
    </xf>
    <xf numFmtId="0" fontId="6" fillId="4" borderId="16" xfId="45" applyFont="1" applyFill="1" applyBorder="1" applyAlignment="1">
      <alignment horizontal="left" vertical="center"/>
    </xf>
    <xf numFmtId="43" fontId="6" fillId="4" borderId="16" xfId="16" applyFont="1" applyFill="1" applyBorder="1" applyAlignment="1">
      <alignment horizontal="left" vertical="center"/>
    </xf>
    <xf numFmtId="190" fontId="9" fillId="0" borderId="13" xfId="16" applyNumberFormat="1" applyFont="1" applyFill="1" applyBorder="1" applyAlignment="1">
      <alignment horizontal="right" vertical="center"/>
    </xf>
    <xf numFmtId="0" fontId="6" fillId="4" borderId="15" xfId="61" applyFont="1" applyFill="1" applyBorder="1" applyAlignment="1">
      <alignment horizontal="center" vertical="center"/>
    </xf>
    <xf numFmtId="0" fontId="11" fillId="0" borderId="16" xfId="45" applyFont="1" applyFill="1" applyBorder="1" applyAlignment="1">
      <alignment horizontal="left" vertical="center"/>
    </xf>
    <xf numFmtId="0" fontId="11" fillId="4" borderId="16" xfId="45" applyFont="1" applyFill="1" applyBorder="1" applyAlignment="1">
      <alignment horizontal="left" vertical="center"/>
    </xf>
    <xf numFmtId="192" fontId="6" fillId="4" borderId="15" xfId="45" applyNumberFormat="1" applyFont="1" applyFill="1" applyBorder="1" applyAlignment="1">
      <alignment horizontal="center" vertical="center"/>
    </xf>
    <xf numFmtId="190" fontId="9" fillId="0" borderId="13" xfId="16" applyNumberFormat="1" applyFont="1" applyFill="1" applyBorder="1" applyAlignment="1">
      <alignment horizontal="center" vertical="center"/>
    </xf>
    <xf numFmtId="192" fontId="6" fillId="0" borderId="15" xfId="45" applyNumberFormat="1" applyFont="1" applyFill="1" applyBorder="1" applyAlignment="1">
      <alignment horizontal="center" vertical="center"/>
    </xf>
    <xf numFmtId="190" fontId="9" fillId="0" borderId="14" xfId="45" applyNumberFormat="1" applyFont="1" applyFill="1" applyBorder="1" applyAlignment="1">
      <alignment horizontal="center" vertical="center"/>
    </xf>
    <xf numFmtId="190" fontId="9" fillId="0" borderId="16" xfId="45" applyNumberFormat="1" applyFont="1" applyFill="1" applyBorder="1" applyAlignment="1">
      <alignment horizontal="center" vertical="center"/>
    </xf>
    <xf numFmtId="192" fontId="9" fillId="0" borderId="14" xfId="45" applyNumberFormat="1" applyFont="1" applyFill="1" applyBorder="1" applyAlignment="1">
      <alignment horizontal="center" vertical="center"/>
    </xf>
    <xf numFmtId="192" fontId="9" fillId="0" borderId="16" xfId="16" applyNumberFormat="1" applyFont="1" applyFill="1" applyBorder="1" applyAlignment="1">
      <alignment horizontal="center" vertical="center"/>
    </xf>
    <xf numFmtId="0" fontId="6" fillId="0" borderId="16" xfId="61" applyFont="1" applyFill="1" applyBorder="1" applyAlignment="1">
      <alignment horizontal="left" vertical="center"/>
    </xf>
    <xf numFmtId="192" fontId="6" fillId="0" borderId="15" xfId="61" applyNumberFormat="1" applyFont="1" applyFill="1" applyBorder="1" applyAlignment="1">
      <alignment horizontal="center" vertical="center"/>
    </xf>
    <xf numFmtId="0" fontId="10" fillId="0" borderId="22" xfId="61" applyFont="1" applyFill="1" applyBorder="1" applyAlignment="1">
      <alignment horizontal="center" vertical="center"/>
    </xf>
    <xf numFmtId="0" fontId="10" fillId="0" borderId="23" xfId="61" applyFont="1" applyFill="1" applyBorder="1" applyAlignment="1">
      <alignment horizontal="center" vertical="center"/>
    </xf>
    <xf numFmtId="0" fontId="10" fillId="0" borderId="21" xfId="61" applyFont="1" applyFill="1" applyBorder="1" applyAlignment="1">
      <alignment horizontal="center" vertical="center"/>
    </xf>
    <xf numFmtId="190" fontId="6" fillId="4" borderId="16" xfId="49" applyNumberFormat="1" applyFont="1" applyFill="1" applyBorder="1" applyAlignment="1">
      <alignment horizontal="center" vertical="center"/>
    </xf>
    <xf numFmtId="190" fontId="6" fillId="4" borderId="13" xfId="61" applyNumberFormat="1" applyFont="1" applyFill="1" applyBorder="1" applyAlignment="1">
      <alignment horizontal="center" vertical="center"/>
    </xf>
    <xf numFmtId="190" fontId="6" fillId="4" borderId="13" xfId="0" applyNumberFormat="1" applyFont="1" applyFill="1" applyBorder="1" applyAlignment="1">
      <alignment horizontal="center" vertical="center"/>
    </xf>
    <xf numFmtId="190" fontId="9" fillId="4" borderId="14" xfId="0" applyNumberFormat="1" applyFont="1" applyFill="1" applyBorder="1"/>
    <xf numFmtId="190" fontId="6" fillId="4" borderId="18" xfId="49" applyNumberFormat="1" applyFont="1" applyFill="1" applyBorder="1" applyAlignment="1">
      <alignment horizontal="center" vertical="center"/>
    </xf>
    <xf numFmtId="190" fontId="6" fillId="4" borderId="27" xfId="49" applyNumberFormat="1" applyFont="1" applyFill="1" applyBorder="1" applyAlignment="1">
      <alignment horizontal="center" vertical="center"/>
    </xf>
    <xf numFmtId="190" fontId="6" fillId="4" borderId="13" xfId="45" applyNumberFormat="1" applyFont="1" applyFill="1" applyBorder="1" applyAlignment="1">
      <alignment horizontal="center" vertical="center"/>
    </xf>
    <xf numFmtId="0" fontId="5" fillId="4" borderId="14" xfId="49" applyFont="1" applyFill="1" applyBorder="1" applyAlignment="1">
      <alignment horizontal="center" vertical="center"/>
    </xf>
    <xf numFmtId="0" fontId="5" fillId="4" borderId="16" xfId="49" applyFont="1" applyFill="1" applyBorder="1" applyAlignment="1">
      <alignment horizontal="center" vertical="center"/>
    </xf>
    <xf numFmtId="0" fontId="5" fillId="4" borderId="13" xfId="49" applyFont="1" applyFill="1" applyBorder="1" applyAlignment="1">
      <alignment horizontal="center" vertical="center"/>
    </xf>
    <xf numFmtId="191" fontId="6" fillId="4" borderId="13" xfId="45" applyNumberFormat="1" applyFont="1" applyFill="1" applyBorder="1" applyAlignment="1">
      <alignment horizontal="center" vertical="center"/>
    </xf>
    <xf numFmtId="0" fontId="29" fillId="0" borderId="15" xfId="48" applyFont="1" applyFill="1" applyBorder="1" applyAlignment="1">
      <alignment horizontal="left"/>
    </xf>
    <xf numFmtId="190" fontId="50" fillId="4" borderId="13" xfId="0" applyNumberFormat="1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0" fontId="6" fillId="4" borderId="14" xfId="19" applyFont="1" applyFill="1" applyBorder="1" applyAlignment="1">
      <alignment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190" fontId="11" fillId="0" borderId="14" xfId="45" applyNumberFormat="1" applyFont="1" applyFill="1" applyBorder="1" applyAlignment="1">
      <alignment horizontal="center" vertical="center"/>
    </xf>
    <xf numFmtId="0" fontId="6" fillId="4" borderId="14" xfId="19" applyFont="1" applyFill="1" applyBorder="1" applyAlignment="1">
      <alignment vertical="center"/>
    </xf>
    <xf numFmtId="190" fontId="6" fillId="0" borderId="16" xfId="16" applyNumberFormat="1" applyFont="1" applyFill="1" applyBorder="1" applyAlignment="1">
      <alignment horizontal="center" vertical="center"/>
    </xf>
    <xf numFmtId="190" fontId="6" fillId="0" borderId="13" xfId="16" applyNumberFormat="1" applyFont="1" applyFill="1" applyBorder="1" applyAlignment="1">
      <alignment horizontal="center" vertical="center"/>
    </xf>
    <xf numFmtId="0" fontId="6" fillId="4" borderId="14" xfId="19" applyFont="1" applyFill="1" applyBorder="1" applyAlignment="1">
      <alignment vertical="center"/>
    </xf>
    <xf numFmtId="190" fontId="11" fillId="0" borderId="13" xfId="16" applyNumberFormat="1" applyFont="1" applyFill="1" applyBorder="1" applyAlignment="1">
      <alignment horizontal="center" vertical="center"/>
    </xf>
    <xf numFmtId="0" fontId="5" fillId="4" borderId="0" xfId="44" applyFont="1" applyFill="1" applyBorder="1" applyAlignment="1">
      <alignment horizontal="left" vertical="center"/>
    </xf>
    <xf numFmtId="0" fontId="20" fillId="4" borderId="0" xfId="44" quotePrefix="1" applyFont="1" applyFill="1" applyBorder="1" applyAlignment="1">
      <alignment horizontal="left" vertical="center"/>
    </xf>
    <xf numFmtId="0" fontId="20" fillId="4" borderId="0" xfId="0" applyFont="1" applyFill="1" applyBorder="1"/>
    <xf numFmtId="0" fontId="20" fillId="0" borderId="0" xfId="44" quotePrefix="1" applyFont="1" applyBorder="1" applyAlignment="1">
      <alignment horizontal="left" vertical="center"/>
    </xf>
    <xf numFmtId="9" fontId="52" fillId="4" borderId="16" xfId="48" applyNumberFormat="1" applyFont="1" applyFill="1" applyBorder="1" applyAlignment="1">
      <alignment horizontal="left" vertical="center"/>
    </xf>
    <xf numFmtId="0" fontId="54" fillId="4" borderId="14" xfId="0" applyNumberFormat="1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0" xfId="59" quotePrefix="1" applyFont="1" applyFill="1" applyBorder="1" applyAlignment="1">
      <alignment horizontal="center" vertical="center"/>
    </xf>
    <xf numFmtId="190" fontId="11" fillId="0" borderId="16" xfId="51" applyNumberFormat="1" applyFont="1" applyFill="1" applyBorder="1" applyAlignment="1">
      <alignment horizontal="center" vertical="center"/>
    </xf>
    <xf numFmtId="190" fontId="11" fillId="0" borderId="14" xfId="0" applyNumberFormat="1" applyFont="1" applyFill="1" applyBorder="1" applyAlignment="1">
      <alignment horizontal="center" vertical="center"/>
    </xf>
    <xf numFmtId="2" fontId="13" fillId="4" borderId="16" xfId="0" applyNumberFormat="1" applyFont="1" applyFill="1" applyBorder="1"/>
    <xf numFmtId="2" fontId="13" fillId="4" borderId="14" xfId="0" applyNumberFormat="1" applyFont="1" applyFill="1" applyBorder="1" applyAlignment="1">
      <alignment horizontal="center"/>
    </xf>
    <xf numFmtId="2" fontId="13" fillId="4" borderId="14" xfId="0" applyNumberFormat="1" applyFont="1" applyFill="1" applyBorder="1"/>
    <xf numFmtId="2" fontId="13" fillId="4" borderId="16" xfId="0" applyNumberFormat="1" applyFont="1" applyFill="1" applyBorder="1" applyAlignment="1">
      <alignment horizontal="center"/>
    </xf>
    <xf numFmtId="0" fontId="145" fillId="4" borderId="24" xfId="49" applyFont="1" applyFill="1" applyBorder="1" applyAlignment="1">
      <alignment horizontal="center" vertical="center"/>
    </xf>
    <xf numFmtId="0" fontId="145" fillId="4" borderId="26" xfId="49" applyFont="1" applyFill="1" applyBorder="1" applyAlignment="1">
      <alignment horizontal="center" vertical="center"/>
    </xf>
    <xf numFmtId="0" fontId="6" fillId="0" borderId="14" xfId="48" applyFont="1" applyFill="1" applyBorder="1" applyAlignment="1">
      <alignment horizontal="left" vertical="center"/>
    </xf>
    <xf numFmtId="0" fontId="6" fillId="4" borderId="15" xfId="48" applyNumberFormat="1" applyFont="1" applyFill="1" applyBorder="1" applyAlignment="1">
      <alignment horizontal="left" vertical="center"/>
    </xf>
    <xf numFmtId="192" fontId="11" fillId="0" borderId="14" xfId="45" applyNumberFormat="1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vertical="center"/>
    </xf>
    <xf numFmtId="0" fontId="10" fillId="0" borderId="16" xfId="45" applyFont="1" applyFill="1" applyBorder="1" applyAlignment="1">
      <alignment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192" fontId="11" fillId="0" borderId="14" xfId="49" applyNumberFormat="1" applyFont="1" applyFill="1" applyBorder="1" applyAlignment="1">
      <alignment horizontal="center" vertical="center"/>
    </xf>
    <xf numFmtId="192" fontId="11" fillId="0" borderId="16" xfId="49" applyNumberFormat="1" applyFont="1" applyFill="1" applyBorder="1" applyAlignment="1">
      <alignment horizontal="center"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0" fontId="10" fillId="0" borderId="16" xfId="61" applyFont="1" applyFill="1" applyBorder="1" applyAlignment="1">
      <alignment horizontal="center" vertical="center"/>
    </xf>
    <xf numFmtId="0" fontId="10" fillId="0" borderId="14" xfId="21" applyFont="1" applyFill="1" applyBorder="1" applyAlignment="1">
      <alignment horizontal="center" vertical="center"/>
    </xf>
    <xf numFmtId="0" fontId="10" fillId="0" borderId="16" xfId="21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190" fontId="11" fillId="0" borderId="14" xfId="51" applyNumberFormat="1" applyFont="1" applyFill="1" applyBorder="1" applyAlignment="1">
      <alignment horizontal="center" vertical="center"/>
    </xf>
    <xf numFmtId="190" fontId="11" fillId="0" borderId="16" xfId="51" applyNumberFormat="1" applyFont="1" applyFill="1" applyBorder="1" applyAlignment="1">
      <alignment horizontal="center" vertical="center"/>
    </xf>
    <xf numFmtId="190" fontId="11" fillId="0" borderId="16" xfId="61" applyNumberFormat="1" applyFont="1" applyFill="1" applyBorder="1" applyAlignment="1">
      <alignment horizontal="center" vertical="center"/>
    </xf>
    <xf numFmtId="190" fontId="11" fillId="0" borderId="14" xfId="0" applyNumberFormat="1" applyFont="1" applyFill="1" applyBorder="1" applyAlignment="1">
      <alignment vertical="center"/>
    </xf>
    <xf numFmtId="43" fontId="40" fillId="0" borderId="13" xfId="16" applyFont="1" applyFill="1" applyBorder="1" applyAlignment="1">
      <alignment horizontal="center" vertical="center"/>
    </xf>
    <xf numFmtId="193" fontId="6" fillId="0" borderId="14" xfId="50" applyNumberFormat="1" applyFont="1" applyFill="1" applyBorder="1" applyAlignment="1">
      <alignment vertical="center"/>
    </xf>
    <xf numFmtId="193" fontId="6" fillId="0" borderId="16" xfId="50" applyNumberFormat="1" applyFont="1" applyFill="1" applyBorder="1" applyAlignment="1">
      <alignment horizontal="center" vertical="center"/>
    </xf>
    <xf numFmtId="192" fontId="6" fillId="4" borderId="0" xfId="0" applyNumberFormat="1" applyFont="1" applyFill="1" applyAlignment="1">
      <alignment horizontal="center" vertical="center"/>
    </xf>
    <xf numFmtId="192" fontId="6" fillId="0" borderId="16" xfId="16" applyNumberFormat="1" applyFont="1" applyFill="1" applyBorder="1" applyAlignment="1">
      <alignment horizontal="center" vertical="center"/>
    </xf>
    <xf numFmtId="192" fontId="11" fillId="0" borderId="16" xfId="16" applyNumberFormat="1" applyFont="1" applyFill="1" applyBorder="1" applyAlignment="1">
      <alignment horizontal="center" vertical="center"/>
    </xf>
    <xf numFmtId="189" fontId="147" fillId="0" borderId="32" xfId="49" applyNumberFormat="1" applyFont="1" applyFill="1" applyBorder="1" applyAlignment="1">
      <alignment horizontal="center" vertical="center"/>
    </xf>
    <xf numFmtId="2" fontId="147" fillId="0" borderId="13" xfId="49" applyNumberFormat="1" applyFont="1" applyFill="1" applyBorder="1" applyAlignment="1">
      <alignment horizontal="center" vertical="center"/>
    </xf>
    <xf numFmtId="190" fontId="13" fillId="0" borderId="13" xfId="0" applyNumberFormat="1" applyFont="1" applyFill="1" applyBorder="1" applyAlignment="1">
      <alignment horizontal="center" vertical="center"/>
    </xf>
    <xf numFmtId="0" fontId="22" fillId="0" borderId="13" xfId="45" applyFont="1" applyFill="1" applyBorder="1" applyAlignment="1">
      <alignment horizontal="center" vertical="center"/>
    </xf>
    <xf numFmtId="3" fontId="5" fillId="4" borderId="13" xfId="16" applyNumberFormat="1" applyFont="1" applyFill="1" applyBorder="1" applyAlignment="1">
      <alignment horizontal="center" vertical="center"/>
    </xf>
    <xf numFmtId="192" fontId="13" fillId="0" borderId="14" xfId="51" applyNumberFormat="1" applyFont="1" applyFill="1" applyBorder="1" applyAlignment="1">
      <alignment horizontal="center" vertical="center"/>
    </xf>
    <xf numFmtId="192" fontId="11" fillId="0" borderId="16" xfId="0" applyNumberFormat="1" applyFont="1" applyFill="1" applyBorder="1" applyAlignment="1">
      <alignment horizontal="center" vertical="center"/>
    </xf>
    <xf numFmtId="0" fontId="10" fillId="0" borderId="15" xfId="49" applyFont="1" applyFill="1" applyBorder="1" applyAlignment="1">
      <alignment horizontal="center" vertical="center"/>
    </xf>
    <xf numFmtId="0" fontId="10" fillId="0" borderId="21" xfId="49" applyFont="1" applyFill="1" applyBorder="1" applyAlignment="1">
      <alignment horizontal="center" vertical="center"/>
    </xf>
    <xf numFmtId="0" fontId="10" fillId="0" borderId="23" xfId="49" applyFont="1" applyFill="1" applyBorder="1" applyAlignment="1">
      <alignment horizontal="center" vertical="center"/>
    </xf>
    <xf numFmtId="0" fontId="49" fillId="0" borderId="14" xfId="51" applyFont="1" applyFill="1" applyBorder="1" applyAlignment="1">
      <alignment horizontal="left" vertical="center"/>
    </xf>
    <xf numFmtId="192" fontId="13" fillId="0" borderId="14" xfId="49" applyNumberFormat="1" applyFont="1" applyFill="1" applyBorder="1" applyAlignment="1">
      <alignment horizontal="center" vertical="center"/>
    </xf>
    <xf numFmtId="192" fontId="13" fillId="0" borderId="16" xfId="49" applyNumberFormat="1" applyFont="1" applyFill="1" applyBorder="1" applyAlignment="1">
      <alignment horizontal="center" vertical="center"/>
    </xf>
    <xf numFmtId="43" fontId="29" fillId="0" borderId="13" xfId="16" applyFont="1" applyFill="1" applyBorder="1" applyAlignment="1">
      <alignment horizontal="center" vertical="center"/>
    </xf>
    <xf numFmtId="4" fontId="49" fillId="4" borderId="13" xfId="0" applyNumberFormat="1" applyFont="1" applyFill="1" applyBorder="1" applyAlignment="1">
      <alignment horizontal="center" vertical="center"/>
    </xf>
    <xf numFmtId="43" fontId="49" fillId="0" borderId="13" xfId="16" applyFont="1" applyFill="1" applyBorder="1" applyAlignment="1">
      <alignment horizontal="center" vertical="center"/>
    </xf>
    <xf numFmtId="192" fontId="6" fillId="4" borderId="14" xfId="49" applyNumberFormat="1" applyFont="1" applyFill="1" applyBorder="1" applyAlignment="1">
      <alignment horizontal="center" vertical="center"/>
    </xf>
    <xf numFmtId="192" fontId="6" fillId="4" borderId="16" xfId="16" applyNumberFormat="1" applyFont="1" applyFill="1" applyBorder="1" applyAlignment="1">
      <alignment horizontal="center" vertical="center"/>
    </xf>
    <xf numFmtId="187" fontId="20" fillId="4" borderId="13" xfId="16" quotePrefix="1" applyNumberFormat="1" applyFont="1" applyFill="1" applyBorder="1" applyAlignment="1">
      <alignment horizontal="center" vertical="center"/>
    </xf>
    <xf numFmtId="190" fontId="5" fillId="4" borderId="14" xfId="45" applyNumberFormat="1" applyFont="1" applyFill="1" applyBorder="1" applyAlignment="1">
      <alignment horizontal="center" vertical="center"/>
    </xf>
    <xf numFmtId="190" fontId="5" fillId="4" borderId="16" xfId="45" applyNumberFormat="1" applyFont="1" applyFill="1" applyBorder="1" applyAlignment="1">
      <alignment horizontal="center" vertical="center"/>
    </xf>
    <xf numFmtId="1" fontId="5" fillId="0" borderId="13" xfId="16" applyNumberFormat="1" applyFont="1" applyFill="1" applyBorder="1" applyAlignment="1">
      <alignment horizontal="center" vertical="center"/>
    </xf>
    <xf numFmtId="192" fontId="10" fillId="4" borderId="23" xfId="49" applyNumberFormat="1" applyFont="1" applyFill="1" applyBorder="1" applyAlignment="1">
      <alignment horizontal="center" vertical="center"/>
    </xf>
    <xf numFmtId="190" fontId="11" fillId="4" borderId="20" xfId="49" applyNumberFormat="1" applyFont="1" applyFill="1" applyBorder="1" applyAlignment="1">
      <alignment horizontal="center" vertical="center"/>
    </xf>
    <xf numFmtId="43" fontId="5" fillId="0" borderId="13" xfId="16" applyFont="1" applyFill="1" applyBorder="1" applyAlignment="1">
      <alignment horizontal="center" vertical="center"/>
    </xf>
    <xf numFmtId="193" fontId="5" fillId="0" borderId="13" xfId="16" applyNumberFormat="1" applyFont="1" applyFill="1" applyBorder="1" applyAlignment="1">
      <alignment horizontal="right" vertical="center"/>
    </xf>
    <xf numFmtId="192" fontId="6" fillId="4" borderId="16" xfId="45" applyNumberFormat="1" applyFont="1" applyFill="1" applyBorder="1" applyAlignment="1">
      <alignment horizontal="center" vertical="center"/>
    </xf>
    <xf numFmtId="43" fontId="28" fillId="0" borderId="13" xfId="16" applyFont="1" applyFill="1" applyBorder="1" applyAlignment="1">
      <alignment horizontal="left" vertical="center"/>
    </xf>
    <xf numFmtId="43" fontId="9" fillId="0" borderId="13" xfId="16" applyFont="1" applyFill="1" applyBorder="1" applyAlignment="1">
      <alignment horizontal="right" vertical="center"/>
    </xf>
    <xf numFmtId="43" fontId="9" fillId="0" borderId="13" xfId="16" applyFont="1" applyFill="1" applyBorder="1" applyAlignment="1">
      <alignment horizontal="center"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190" fontId="11" fillId="0" borderId="16" xfId="16" applyNumberFormat="1" applyFont="1" applyFill="1" applyBorder="1" applyAlignment="1">
      <alignment horizontal="center" vertical="center"/>
    </xf>
    <xf numFmtId="190" fontId="11" fillId="0" borderId="14" xfId="49" applyNumberFormat="1" applyFont="1" applyFill="1" applyBorder="1" applyAlignment="1">
      <alignment horizontal="center" vertical="center"/>
    </xf>
    <xf numFmtId="190" fontId="11" fillId="0" borderId="16" xfId="49" applyNumberFormat="1" applyFont="1" applyFill="1" applyBorder="1" applyAlignment="1">
      <alignment horizontal="center" vertical="center"/>
    </xf>
    <xf numFmtId="187" fontId="9" fillId="0" borderId="13" xfId="16" applyNumberFormat="1" applyFont="1" applyFill="1" applyBorder="1" applyAlignment="1">
      <alignment horizontal="right" vertical="center"/>
    </xf>
    <xf numFmtId="194" fontId="147" fillId="0" borderId="14" xfId="46" applyNumberFormat="1" applyFont="1" applyFill="1" applyBorder="1" applyAlignment="1">
      <alignment horizontal="center" vertical="center"/>
    </xf>
    <xf numFmtId="194" fontId="147" fillId="0" borderId="16" xfId="46" applyNumberFormat="1" applyFont="1" applyFill="1" applyBorder="1" applyAlignment="1">
      <alignment horizontal="center" vertical="center"/>
    </xf>
    <xf numFmtId="0" fontId="22" fillId="0" borderId="14" xfId="46" applyFont="1" applyFill="1" applyBorder="1" applyAlignment="1">
      <alignment vertical="center"/>
    </xf>
    <xf numFmtId="0" fontId="22" fillId="0" borderId="16" xfId="46" applyFont="1" applyFill="1" applyBorder="1" applyAlignment="1">
      <alignment vertical="center"/>
    </xf>
    <xf numFmtId="194" fontId="148" fillId="0" borderId="10" xfId="0" applyNumberFormat="1" applyFont="1" applyBorder="1" applyAlignment="1">
      <alignment horizontal="center" vertical="center"/>
    </xf>
    <xf numFmtId="4" fontId="147" fillId="0" borderId="14" xfId="46" applyNumberFormat="1" applyFont="1" applyFill="1" applyBorder="1" applyAlignment="1">
      <alignment horizontal="center" vertical="center"/>
    </xf>
    <xf numFmtId="0" fontId="147" fillId="0" borderId="16" xfId="46" applyFont="1" applyFill="1" applyBorder="1" applyAlignment="1">
      <alignment horizontal="center" vertical="center"/>
    </xf>
    <xf numFmtId="189" fontId="148" fillId="0" borderId="14" xfId="46" applyNumberFormat="1" applyFont="1" applyFill="1" applyBorder="1" applyAlignment="1">
      <alignment horizontal="center" vertical="center"/>
    </xf>
    <xf numFmtId="189" fontId="148" fillId="0" borderId="16" xfId="46" applyNumberFormat="1" applyFont="1" applyFill="1" applyBorder="1" applyAlignment="1">
      <alignment horizontal="center" vertical="center"/>
    </xf>
    <xf numFmtId="0" fontId="148" fillId="0" borderId="14" xfId="46" applyFont="1" applyFill="1" applyBorder="1" applyAlignment="1">
      <alignment horizontal="center" vertical="center"/>
    </xf>
    <xf numFmtId="0" fontId="148" fillId="0" borderId="16" xfId="46" applyFont="1" applyFill="1" applyBorder="1" applyAlignment="1">
      <alignment horizontal="center" vertical="center"/>
    </xf>
    <xf numFmtId="3" fontId="50" fillId="19" borderId="15" xfId="48" applyNumberFormat="1" applyFont="1" applyFill="1" applyBorder="1" applyAlignment="1">
      <alignment horizontal="center" vertical="center"/>
    </xf>
    <xf numFmtId="189" fontId="150" fillId="0" borderId="31" xfId="0" applyNumberFormat="1" applyFont="1" applyBorder="1" applyAlignment="1">
      <alignment horizontal="center" vertical="center"/>
    </xf>
    <xf numFmtId="0" fontId="145" fillId="19" borderId="24" xfId="45" applyFont="1" applyFill="1" applyBorder="1" applyAlignment="1">
      <alignment horizontal="center" vertical="center"/>
    </xf>
    <xf numFmtId="0" fontId="145" fillId="19" borderId="26" xfId="45" applyFont="1" applyFill="1" applyBorder="1" applyAlignment="1">
      <alignment horizontal="center" vertical="center"/>
    </xf>
    <xf numFmtId="0" fontId="145" fillId="19" borderId="14" xfId="45" applyFont="1" applyFill="1" applyBorder="1" applyAlignment="1">
      <alignment horizontal="center" vertical="center"/>
    </xf>
    <xf numFmtId="0" fontId="145" fillId="19" borderId="16" xfId="45" applyFont="1" applyFill="1" applyBorder="1" applyAlignment="1">
      <alignment horizontal="center" vertical="center"/>
    </xf>
    <xf numFmtId="0" fontId="146" fillId="19" borderId="14" xfId="45" applyFont="1" applyFill="1" applyBorder="1" applyAlignment="1">
      <alignment horizontal="center" vertical="center"/>
    </xf>
    <xf numFmtId="2" fontId="146" fillId="19" borderId="16" xfId="49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6" xfId="0" applyFont="1" applyFill="1" applyBorder="1"/>
    <xf numFmtId="190" fontId="13" fillId="0" borderId="14" xfId="0" applyNumberFormat="1" applyFont="1" applyFill="1" applyBorder="1"/>
    <xf numFmtId="190" fontId="13" fillId="0" borderId="16" xfId="0" applyNumberFormat="1" applyFont="1" applyFill="1" applyBorder="1"/>
    <xf numFmtId="0" fontId="13" fillId="0" borderId="14" xfId="0" applyFont="1" applyFill="1" applyBorder="1"/>
    <xf numFmtId="0" fontId="13" fillId="0" borderId="16" xfId="0" applyFont="1" applyFill="1" applyBorder="1"/>
    <xf numFmtId="190" fontId="11" fillId="0" borderId="16" xfId="45" applyNumberFormat="1" applyFont="1" applyFill="1" applyBorder="1" applyAlignment="1">
      <alignment horizontal="center" vertical="center"/>
    </xf>
    <xf numFmtId="192" fontId="11" fillId="0" borderId="21" xfId="46" applyNumberFormat="1" applyFont="1" applyFill="1" applyBorder="1" applyAlignment="1">
      <alignment horizontal="center" vertical="center"/>
    </xf>
    <xf numFmtId="192" fontId="11" fillId="0" borderId="23" xfId="46" applyNumberFormat="1" applyFont="1" applyFill="1" applyBorder="1" applyAlignment="1">
      <alignment horizontal="center" vertical="center"/>
    </xf>
    <xf numFmtId="195" fontId="151" fillId="0" borderId="29" xfId="62" applyNumberFormat="1" applyFont="1" applyBorder="1" applyAlignment="1">
      <alignment horizontal="center" vertical="center"/>
    </xf>
    <xf numFmtId="195" fontId="151" fillId="0" borderId="31" xfId="62" applyNumberFormat="1" applyFont="1" applyBorder="1" applyAlignment="1">
      <alignment horizontal="center" vertical="center"/>
    </xf>
    <xf numFmtId="0" fontId="145" fillId="0" borderId="24" xfId="46" applyFont="1" applyFill="1" applyBorder="1" applyAlignment="1">
      <alignment horizontal="center" vertical="center"/>
    </xf>
    <xf numFmtId="17" fontId="145" fillId="0" borderId="26" xfId="46" applyNumberFormat="1" applyFont="1" applyFill="1" applyBorder="1" applyAlignment="1">
      <alignment horizontal="center" vertical="center"/>
    </xf>
    <xf numFmtId="0" fontId="145" fillId="0" borderId="14" xfId="46" applyFont="1" applyFill="1" applyBorder="1" applyAlignment="1">
      <alignment horizontal="center" vertical="center"/>
    </xf>
    <xf numFmtId="17" fontId="145" fillId="0" borderId="16" xfId="46" applyNumberFormat="1" applyFont="1" applyFill="1" applyBorder="1" applyAlignment="1">
      <alignment horizontal="center" vertical="center"/>
    </xf>
    <xf numFmtId="187" fontId="147" fillId="0" borderId="15" xfId="50" applyNumberFormat="1" applyFont="1" applyFill="1" applyBorder="1" applyAlignment="1">
      <alignment horizontal="center" vertical="center" wrapText="1"/>
    </xf>
    <xf numFmtId="0" fontId="22" fillId="0" borderId="0" xfId="46" applyFont="1" applyFill="1" applyBorder="1" applyAlignment="1">
      <alignment vertical="center"/>
    </xf>
    <xf numFmtId="0" fontId="54" fillId="4" borderId="14" xfId="48" applyFont="1" applyFill="1" applyBorder="1" applyAlignment="1">
      <alignment horizontal="left" vertical="center"/>
    </xf>
    <xf numFmtId="187" fontId="52" fillId="0" borderId="14" xfId="16" applyNumberFormat="1" applyFont="1" applyFill="1" applyBorder="1" applyAlignment="1">
      <alignment horizontal="left" vertical="center"/>
    </xf>
    <xf numFmtId="187" fontId="52" fillId="0" borderId="13" xfId="16" applyNumberFormat="1" applyFont="1" applyFill="1" applyBorder="1" applyAlignment="1">
      <alignment horizontal="left" vertical="center"/>
    </xf>
    <xf numFmtId="187" fontId="52" fillId="0" borderId="21" xfId="16" applyNumberFormat="1" applyFont="1" applyFill="1" applyBorder="1" applyAlignment="1">
      <alignment horizontal="left" vertical="center"/>
    </xf>
    <xf numFmtId="9" fontId="6" fillId="0" borderId="15" xfId="61" applyNumberFormat="1" applyFont="1" applyFill="1" applyBorder="1" applyAlignment="1">
      <alignment horizontal="left" vertical="center"/>
    </xf>
    <xf numFmtId="43" fontId="54" fillId="0" borderId="13" xfId="16" applyFont="1" applyFill="1" applyBorder="1" applyAlignment="1">
      <alignment horizontal="center" vertical="center"/>
    </xf>
    <xf numFmtId="190" fontId="11" fillId="5" borderId="13" xfId="49" applyNumberFormat="1" applyFont="1" applyFill="1" applyBorder="1" applyAlignment="1">
      <alignment vertical="center"/>
    </xf>
    <xf numFmtId="43" fontId="52" fillId="0" borderId="13" xfId="16" applyFont="1" applyFill="1" applyBorder="1" applyAlignment="1">
      <alignment horizontal="center" vertical="center"/>
    </xf>
    <xf numFmtId="194" fontId="11" fillId="0" borderId="14" xfId="46" applyNumberFormat="1" applyFont="1" applyFill="1" applyBorder="1" applyAlignment="1">
      <alignment horizontal="center" vertical="center"/>
    </xf>
    <xf numFmtId="194" fontId="11" fillId="0" borderId="16" xfId="46" applyNumberFormat="1" applyFont="1" applyFill="1" applyBorder="1" applyAlignment="1">
      <alignment horizontal="center"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43" fontId="52" fillId="0" borderId="16" xfId="16" applyFont="1" applyFill="1" applyBorder="1" applyAlignment="1">
      <alignment horizontal="center" vertical="center"/>
    </xf>
    <xf numFmtId="43" fontId="52" fillId="0" borderId="13" xfId="16" applyFont="1" applyFill="1" applyBorder="1" applyAlignment="1">
      <alignment horizontal="left" vertical="center"/>
    </xf>
    <xf numFmtId="43" fontId="54" fillId="0" borderId="13" xfId="16" applyFont="1" applyFill="1" applyBorder="1" applyAlignment="1">
      <alignment horizontal="left" vertical="center"/>
    </xf>
    <xf numFmtId="192" fontId="6" fillId="0" borderId="14" xfId="45" applyNumberFormat="1" applyFont="1" applyFill="1" applyBorder="1" applyAlignment="1">
      <alignment vertical="center"/>
    </xf>
    <xf numFmtId="192" fontId="6" fillId="0" borderId="16" xfId="45" applyNumberFormat="1" applyFont="1" applyFill="1" applyBorder="1" applyAlignment="1">
      <alignment vertical="center"/>
    </xf>
    <xf numFmtId="191" fontId="6" fillId="4" borderId="14" xfId="45" applyNumberFormat="1" applyFont="1" applyFill="1" applyBorder="1" applyAlignment="1">
      <alignment vertical="center"/>
    </xf>
    <xf numFmtId="187" fontId="11" fillId="4" borderId="14" xfId="16" applyNumberFormat="1" applyFont="1" applyFill="1" applyBorder="1" applyAlignment="1">
      <alignment horizontal="center" vertical="center"/>
    </xf>
    <xf numFmtId="4" fontId="41" fillId="4" borderId="14" xfId="0" applyNumberFormat="1" applyFont="1" applyFill="1" applyBorder="1" applyAlignment="1">
      <alignment horizontal="center" vertical="center"/>
    </xf>
    <xf numFmtId="192" fontId="6" fillId="0" borderId="13" xfId="45" applyNumberFormat="1" applyFont="1" applyFill="1" applyBorder="1" applyAlignment="1">
      <alignment vertical="center"/>
    </xf>
    <xf numFmtId="191" fontId="6" fillId="4" borderId="13" xfId="45" applyNumberFormat="1" applyFont="1" applyFill="1" applyBorder="1" applyAlignment="1">
      <alignment vertical="center"/>
    </xf>
    <xf numFmtId="192" fontId="52" fillId="0" borderId="14" xfId="45" applyNumberFormat="1" applyFont="1" applyFill="1" applyBorder="1" applyAlignment="1">
      <alignment vertical="center"/>
    </xf>
    <xf numFmtId="191" fontId="52" fillId="4" borderId="14" xfId="45" applyNumberFormat="1" applyFont="1" applyFill="1" applyBorder="1" applyAlignment="1">
      <alignment vertical="center"/>
    </xf>
    <xf numFmtId="2" fontId="52" fillId="0" borderId="13" xfId="16" applyNumberFormat="1" applyFont="1" applyFill="1" applyBorder="1" applyAlignment="1">
      <alignment horizontal="left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4" fontId="52" fillId="0" borderId="13" xfId="16" applyNumberFormat="1" applyFont="1" applyFill="1" applyBorder="1" applyAlignment="1">
      <alignment horizontal="left" vertical="center"/>
    </xf>
    <xf numFmtId="190" fontId="52" fillId="5" borderId="14" xfId="49" applyNumberFormat="1" applyFont="1" applyFill="1" applyBorder="1" applyAlignment="1">
      <alignment horizontal="left" vertical="center"/>
    </xf>
    <xf numFmtId="193" fontId="10" fillId="0" borderId="14" xfId="50" applyNumberFormat="1" applyFont="1" applyFill="1" applyBorder="1" applyAlignment="1">
      <alignment horizontal="center" vertical="center"/>
    </xf>
    <xf numFmtId="0" fontId="10" fillId="0" borderId="14" xfId="49" applyFont="1" applyFill="1" applyBorder="1" applyAlignment="1">
      <alignment horizontal="right" vertical="center"/>
    </xf>
    <xf numFmtId="187" fontId="49" fillId="4" borderId="13" xfId="16" applyNumberFormat="1" applyFont="1" applyFill="1" applyBorder="1" applyAlignment="1">
      <alignment horizontal="left" vertical="center"/>
    </xf>
    <xf numFmtId="0" fontId="20" fillId="4" borderId="29" xfId="49" applyFont="1" applyFill="1" applyBorder="1" applyAlignment="1">
      <alignment horizontal="center" vertical="center"/>
    </xf>
    <xf numFmtId="0" fontId="20" fillId="4" borderId="31" xfId="45" applyFont="1" applyFill="1" applyBorder="1" applyAlignment="1">
      <alignment horizontal="center" vertical="center"/>
    </xf>
    <xf numFmtId="43" fontId="10" fillId="0" borderId="23" xfId="16" applyFont="1" applyFill="1" applyBorder="1" applyAlignment="1">
      <alignment horizontal="center" vertical="center"/>
    </xf>
    <xf numFmtId="0" fontId="10" fillId="3" borderId="4" xfId="44" applyFont="1" applyFill="1" applyBorder="1" applyAlignment="1">
      <alignment horizontal="center" vertical="center"/>
    </xf>
    <xf numFmtId="0" fontId="10" fillId="3" borderId="5" xfId="44" applyFont="1" applyFill="1" applyBorder="1" applyAlignment="1">
      <alignment horizontal="center" vertical="center"/>
    </xf>
    <xf numFmtId="0" fontId="10" fillId="3" borderId="6" xfId="44" applyFont="1" applyFill="1" applyBorder="1" applyAlignment="1">
      <alignment horizontal="center" vertical="center"/>
    </xf>
    <xf numFmtId="0" fontId="10" fillId="3" borderId="10" xfId="44" applyFont="1" applyFill="1" applyBorder="1" applyAlignment="1">
      <alignment horizontal="center" vertical="center"/>
    </xf>
    <xf numFmtId="0" fontId="10" fillId="3" borderId="0" xfId="44" applyFont="1" applyFill="1" applyBorder="1" applyAlignment="1">
      <alignment horizontal="center" vertical="center"/>
    </xf>
    <xf numFmtId="0" fontId="10" fillId="3" borderId="7" xfId="44" applyFont="1" applyFill="1" applyBorder="1" applyAlignment="1">
      <alignment horizontal="center" vertical="center"/>
    </xf>
    <xf numFmtId="0" fontId="10" fillId="3" borderId="8" xfId="44" applyFont="1" applyFill="1" applyBorder="1" applyAlignment="1">
      <alignment horizontal="center" vertical="center"/>
    </xf>
    <xf numFmtId="0" fontId="6" fillId="0" borderId="15" xfId="46" applyFont="1" applyFill="1" applyBorder="1" applyAlignment="1">
      <alignment horizontal="left" vertical="center"/>
    </xf>
    <xf numFmtId="0" fontId="6" fillId="0" borderId="16" xfId="46" applyFont="1" applyFill="1" applyBorder="1" applyAlignment="1">
      <alignment horizontal="left" vertical="center"/>
    </xf>
    <xf numFmtId="0" fontId="33" fillId="0" borderId="24" xfId="0" applyFont="1" applyBorder="1" applyAlignment="1">
      <alignment horizontal="left"/>
    </xf>
    <xf numFmtId="0" fontId="33" fillId="0" borderId="25" xfId="0" applyFont="1" applyBorder="1" applyAlignment="1">
      <alignment horizontal="left"/>
    </xf>
    <xf numFmtId="0" fontId="48" fillId="0" borderId="14" xfId="45" applyFont="1" applyFill="1" applyBorder="1" applyAlignment="1">
      <alignment horizontal="center" vertical="center"/>
    </xf>
    <xf numFmtId="0" fontId="48" fillId="0" borderId="15" xfId="45" applyFont="1" applyFill="1" applyBorder="1" applyAlignment="1">
      <alignment horizontal="center" vertical="center"/>
    </xf>
    <xf numFmtId="0" fontId="48" fillId="0" borderId="16" xfId="45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54" fillId="0" borderId="14" xfId="0" applyFont="1" applyBorder="1" applyAlignment="1">
      <alignment horizontal="left" vertical="center"/>
    </xf>
    <xf numFmtId="0" fontId="54" fillId="0" borderId="15" xfId="0" applyFont="1" applyBorder="1" applyAlignment="1">
      <alignment horizontal="left" vertical="center"/>
    </xf>
    <xf numFmtId="0" fontId="54" fillId="0" borderId="14" xfId="46" applyFont="1" applyFill="1" applyBorder="1" applyAlignment="1">
      <alignment horizontal="left" vertical="top" wrapText="1"/>
    </xf>
    <xf numFmtId="0" fontId="54" fillId="0" borderId="15" xfId="46" applyFont="1" applyFill="1" applyBorder="1" applyAlignment="1">
      <alignment horizontal="left" vertical="top" wrapText="1"/>
    </xf>
    <xf numFmtId="0" fontId="54" fillId="0" borderId="16" xfId="46" applyFont="1" applyFill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0" fontId="54" fillId="4" borderId="21" xfId="0" applyFont="1" applyFill="1" applyBorder="1" applyAlignment="1">
      <alignment horizontal="left" vertical="center"/>
    </xf>
    <xf numFmtId="0" fontId="54" fillId="4" borderId="22" xfId="0" applyFont="1" applyFill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center"/>
    </xf>
    <xf numFmtId="0" fontId="54" fillId="0" borderId="24" xfId="46" applyFont="1" applyFill="1" applyBorder="1" applyAlignment="1">
      <alignment horizontal="left" vertical="top" wrapText="1"/>
    </xf>
    <xf numFmtId="0" fontId="54" fillId="0" borderId="25" xfId="46" applyFont="1" applyFill="1" applyBorder="1" applyAlignment="1">
      <alignment horizontal="left" vertical="top" wrapText="1"/>
    </xf>
    <xf numFmtId="0" fontId="54" fillId="0" borderId="26" xfId="46" applyFont="1" applyFill="1" applyBorder="1" applyAlignment="1">
      <alignment horizontal="left" vertical="top" wrapText="1"/>
    </xf>
    <xf numFmtId="0" fontId="10" fillId="3" borderId="11" xfId="44" applyFont="1" applyFill="1" applyBorder="1" applyAlignment="1">
      <alignment horizontal="center" vertical="center"/>
    </xf>
    <xf numFmtId="0" fontId="10" fillId="0" borderId="0" xfId="44" applyFont="1" applyAlignment="1">
      <alignment horizontal="left" vertical="center"/>
    </xf>
    <xf numFmtId="0" fontId="20" fillId="0" borderId="0" xfId="44" quotePrefix="1" applyFont="1" applyAlignment="1">
      <alignment horizontal="left" vertical="center"/>
    </xf>
    <xf numFmtId="0" fontId="20" fillId="0" borderId="8" xfId="44" quotePrefix="1" applyFont="1" applyBorder="1" applyAlignment="1">
      <alignment horizontal="left" vertical="center"/>
    </xf>
    <xf numFmtId="0" fontId="33" fillId="4" borderId="14" xfId="0" applyFont="1" applyFill="1" applyBorder="1" applyAlignment="1">
      <alignment horizontal="left" vertical="center"/>
    </xf>
    <xf numFmtId="0" fontId="33" fillId="4" borderId="15" xfId="0" applyFont="1" applyFill="1" applyBorder="1" applyAlignment="1">
      <alignment horizontal="left" vertical="center"/>
    </xf>
    <xf numFmtId="0" fontId="33" fillId="4" borderId="16" xfId="0" applyFont="1" applyFill="1" applyBorder="1" applyAlignment="1">
      <alignment horizontal="left" vertical="center"/>
    </xf>
    <xf numFmtId="0" fontId="54" fillId="4" borderId="21" xfId="27" applyFont="1" applyFill="1" applyBorder="1" applyAlignment="1">
      <alignment horizontal="left" vertical="center"/>
    </xf>
    <xf numFmtId="0" fontId="54" fillId="4" borderId="22" xfId="27" applyFont="1" applyFill="1" applyBorder="1" applyAlignment="1">
      <alignment horizontal="left" vertical="center"/>
    </xf>
    <xf numFmtId="0" fontId="54" fillId="4" borderId="23" xfId="27" applyFont="1" applyFill="1" applyBorder="1" applyAlignment="1">
      <alignment horizontal="left" vertical="center"/>
    </xf>
    <xf numFmtId="0" fontId="33" fillId="4" borderId="21" xfId="27" applyFont="1" applyFill="1" applyBorder="1" applyAlignment="1">
      <alignment horizontal="left" vertical="center"/>
    </xf>
    <xf numFmtId="0" fontId="33" fillId="4" borderId="22" xfId="27" applyFont="1" applyFill="1" applyBorder="1" applyAlignment="1">
      <alignment horizontal="left" vertical="center"/>
    </xf>
    <xf numFmtId="0" fontId="33" fillId="4" borderId="23" xfId="27" applyFont="1" applyFill="1" applyBorder="1" applyAlignment="1">
      <alignment horizontal="left" vertical="center"/>
    </xf>
    <xf numFmtId="0" fontId="33" fillId="4" borderId="29" xfId="27" applyFont="1" applyFill="1" applyBorder="1" applyAlignment="1">
      <alignment horizontal="left" vertical="center"/>
    </xf>
    <xf numFmtId="0" fontId="33" fillId="4" borderId="30" xfId="27" applyFont="1" applyFill="1" applyBorder="1" applyAlignment="1">
      <alignment horizontal="left" vertical="center"/>
    </xf>
    <xf numFmtId="0" fontId="33" fillId="4" borderId="31" xfId="27" applyFont="1" applyFill="1" applyBorder="1" applyAlignment="1">
      <alignment horizontal="left" vertical="center"/>
    </xf>
    <xf numFmtId="0" fontId="54" fillId="4" borderId="24" xfId="49" applyFont="1" applyFill="1" applyBorder="1" applyAlignment="1">
      <alignment horizontal="left" vertical="center"/>
    </xf>
    <xf numFmtId="0" fontId="54" fillId="4" borderId="25" xfId="49" applyFont="1" applyFill="1" applyBorder="1" applyAlignment="1">
      <alignment horizontal="left" vertical="center"/>
    </xf>
    <xf numFmtId="0" fontId="54" fillId="4" borderId="26" xfId="49" applyFont="1" applyFill="1" applyBorder="1" applyAlignment="1">
      <alignment horizontal="left" vertical="center"/>
    </xf>
    <xf numFmtId="0" fontId="33" fillId="4" borderId="21" xfId="49" applyFont="1" applyFill="1" applyBorder="1" applyAlignment="1">
      <alignment horizontal="left" vertical="center"/>
    </xf>
    <xf numFmtId="0" fontId="33" fillId="4" borderId="22" xfId="49" applyFont="1" applyFill="1" applyBorder="1" applyAlignment="1">
      <alignment horizontal="left" vertical="center"/>
    </xf>
    <xf numFmtId="0" fontId="33" fillId="4" borderId="23" xfId="49" applyFont="1" applyFill="1" applyBorder="1" applyAlignment="1">
      <alignment horizontal="left" vertical="center"/>
    </xf>
    <xf numFmtId="0" fontId="6" fillId="4" borderId="14" xfId="19" applyFont="1" applyFill="1" applyBorder="1" applyAlignment="1">
      <alignment vertical="center"/>
    </xf>
    <xf numFmtId="0" fontId="61" fillId="0" borderId="15" xfId="0" applyFont="1" applyBorder="1" applyAlignment="1">
      <alignment vertical="center"/>
    </xf>
    <xf numFmtId="0" fontId="33" fillId="4" borderId="21" xfId="0" applyFont="1" applyFill="1" applyBorder="1" applyAlignment="1">
      <alignment horizontal="left" vertical="center"/>
    </xf>
    <xf numFmtId="0" fontId="33" fillId="4" borderId="22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54" fillId="4" borderId="25" xfId="0" applyFont="1" applyFill="1" applyBorder="1"/>
    <xf numFmtId="0" fontId="54" fillId="4" borderId="26" xfId="0" applyFont="1" applyFill="1" applyBorder="1"/>
    <xf numFmtId="0" fontId="33" fillId="4" borderId="24" xfId="0" applyFont="1" applyFill="1" applyBorder="1" applyAlignment="1">
      <alignment horizontal="left" vertical="center"/>
    </xf>
    <xf numFmtId="0" fontId="33" fillId="4" borderId="25" xfId="0" applyFont="1" applyFill="1" applyBorder="1" applyAlignment="1">
      <alignment horizontal="left" vertical="center"/>
    </xf>
    <xf numFmtId="0" fontId="33" fillId="4" borderId="26" xfId="0" applyFont="1" applyFill="1" applyBorder="1" applyAlignment="1">
      <alignment horizontal="left" vertical="center"/>
    </xf>
    <xf numFmtId="0" fontId="33" fillId="4" borderId="15" xfId="0" applyFont="1" applyFill="1" applyBorder="1"/>
    <xf numFmtId="0" fontId="33" fillId="4" borderId="16" xfId="0" applyFont="1" applyFill="1" applyBorder="1"/>
    <xf numFmtId="0" fontId="33" fillId="4" borderId="14" xfId="0" applyFont="1" applyFill="1" applyBorder="1"/>
    <xf numFmtId="0" fontId="54" fillId="4" borderId="24" xfId="27" applyFont="1" applyFill="1" applyBorder="1" applyAlignment="1">
      <alignment horizontal="left" vertical="center"/>
    </xf>
    <xf numFmtId="0" fontId="54" fillId="4" borderId="25" xfId="27" applyFont="1" applyFill="1" applyBorder="1" applyAlignment="1">
      <alignment horizontal="left" vertical="center"/>
    </xf>
    <xf numFmtId="0" fontId="54" fillId="4" borderId="26" xfId="27" applyFont="1" applyFill="1" applyBorder="1" applyAlignment="1">
      <alignment horizontal="left" vertical="center"/>
    </xf>
    <xf numFmtId="0" fontId="33" fillId="4" borderId="14" xfId="27" applyFont="1" applyFill="1" applyBorder="1" applyAlignment="1">
      <alignment horizontal="left" vertical="center"/>
    </xf>
    <xf numFmtId="0" fontId="33" fillId="4" borderId="15" xfId="27" applyFont="1" applyFill="1" applyBorder="1" applyAlignment="1">
      <alignment horizontal="left" vertical="center"/>
    </xf>
    <xf numFmtId="0" fontId="33" fillId="4" borderId="16" xfId="27" applyFont="1" applyFill="1" applyBorder="1" applyAlignment="1">
      <alignment horizontal="left" vertical="center"/>
    </xf>
    <xf numFmtId="0" fontId="33" fillId="4" borderId="22" xfId="0" applyFont="1" applyFill="1" applyBorder="1"/>
    <xf numFmtId="0" fontId="33" fillId="4" borderId="23" xfId="0" applyFont="1" applyFill="1" applyBorder="1"/>
    <xf numFmtId="0" fontId="33" fillId="0" borderId="14" xfId="48" applyFont="1" applyFill="1" applyBorder="1" applyAlignment="1">
      <alignment horizontal="left" vertical="center"/>
    </xf>
    <xf numFmtId="0" fontId="33" fillId="0" borderId="15" xfId="48" applyFont="1" applyFill="1" applyBorder="1" applyAlignment="1">
      <alignment horizontal="left" vertical="center"/>
    </xf>
    <xf numFmtId="0" fontId="33" fillId="0" borderId="16" xfId="48" applyFont="1" applyFill="1" applyBorder="1" applyAlignment="1">
      <alignment horizontal="left" vertical="center"/>
    </xf>
    <xf numFmtId="0" fontId="29" fillId="4" borderId="29" xfId="27" applyFont="1" applyFill="1" applyBorder="1" applyAlignment="1">
      <alignment horizontal="left" vertical="center"/>
    </xf>
    <xf numFmtId="0" fontId="29" fillId="4" borderId="30" xfId="27" applyFont="1" applyFill="1" applyBorder="1" applyAlignment="1">
      <alignment horizontal="left" vertical="center"/>
    </xf>
    <xf numFmtId="0" fontId="29" fillId="4" borderId="31" xfId="27" applyFont="1" applyFill="1" applyBorder="1" applyAlignment="1">
      <alignment horizontal="left" vertical="center"/>
    </xf>
    <xf numFmtId="0" fontId="33" fillId="0" borderId="24" xfId="48" applyFont="1" applyFill="1" applyBorder="1" applyAlignment="1">
      <alignment horizontal="left" vertical="center"/>
    </xf>
    <xf numFmtId="0" fontId="33" fillId="0" borderId="25" xfId="48" applyFont="1" applyFill="1" applyBorder="1" applyAlignment="1">
      <alignment horizontal="left" vertical="center"/>
    </xf>
    <xf numFmtId="0" fontId="33" fillId="0" borderId="26" xfId="48" applyFont="1" applyFill="1" applyBorder="1" applyAlignment="1">
      <alignment horizontal="left" vertical="center"/>
    </xf>
    <xf numFmtId="0" fontId="29" fillId="4" borderId="21" xfId="27" applyFont="1" applyFill="1" applyBorder="1" applyAlignment="1">
      <alignment horizontal="left" vertical="center"/>
    </xf>
    <xf numFmtId="0" fontId="29" fillId="4" borderId="22" xfId="27" applyFont="1" applyFill="1" applyBorder="1" applyAlignment="1">
      <alignment horizontal="left" vertical="center"/>
    </xf>
    <xf numFmtId="0" fontId="29" fillId="4" borderId="23" xfId="27" applyFont="1" applyFill="1" applyBorder="1" applyAlignment="1">
      <alignment horizontal="left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6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3" fillId="4" borderId="22" xfId="26" applyFont="1" applyFill="1" applyBorder="1" applyAlignment="1">
      <alignment horizontal="left" vertical="center"/>
    </xf>
    <xf numFmtId="0" fontId="33" fillId="4" borderId="23" xfId="26" applyFont="1" applyFill="1" applyBorder="1" applyAlignment="1">
      <alignment horizontal="left" vertical="center"/>
    </xf>
    <xf numFmtId="0" fontId="33" fillId="4" borderId="15" xfId="26" applyFont="1" applyFill="1" applyBorder="1" applyAlignment="1">
      <alignment horizontal="left" vertical="center"/>
    </xf>
    <xf numFmtId="0" fontId="33" fillId="4" borderId="16" xfId="26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33" fillId="4" borderId="25" xfId="0" applyFont="1" applyFill="1" applyBorder="1"/>
    <xf numFmtId="0" fontId="33" fillId="4" borderId="26" xfId="0" applyFont="1" applyFill="1" applyBorder="1"/>
    <xf numFmtId="0" fontId="6" fillId="4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33" fillId="0" borderId="26" xfId="0" applyFont="1" applyBorder="1" applyAlignment="1">
      <alignment horizontal="left"/>
    </xf>
    <xf numFmtId="0" fontId="33" fillId="0" borderId="14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54" fillId="0" borderId="13" xfId="0" applyFont="1" applyBorder="1" applyAlignment="1">
      <alignment horizontal="left"/>
    </xf>
    <xf numFmtId="0" fontId="20" fillId="0" borderId="0" xfId="44" applyFont="1" applyAlignment="1">
      <alignment horizontal="left" vertical="center"/>
    </xf>
    <xf numFmtId="0" fontId="5" fillId="3" borderId="4" xfId="44" applyFont="1" applyFill="1" applyBorder="1" applyAlignment="1">
      <alignment horizontal="center" vertical="center"/>
    </xf>
    <xf numFmtId="0" fontId="5" fillId="3" borderId="5" xfId="44" applyFont="1" applyFill="1" applyBorder="1" applyAlignment="1">
      <alignment horizontal="center" vertical="center"/>
    </xf>
    <xf numFmtId="0" fontId="5" fillId="3" borderId="6" xfId="44" applyFont="1" applyFill="1" applyBorder="1" applyAlignment="1">
      <alignment horizontal="center" vertical="center"/>
    </xf>
    <xf numFmtId="0" fontId="5" fillId="3" borderId="10" xfId="44" applyFont="1" applyFill="1" applyBorder="1" applyAlignment="1">
      <alignment horizontal="center" vertical="center"/>
    </xf>
    <xf numFmtId="0" fontId="5" fillId="3" borderId="0" xfId="44" applyFont="1" applyFill="1" applyBorder="1" applyAlignment="1">
      <alignment horizontal="center" vertical="center"/>
    </xf>
    <xf numFmtId="0" fontId="5" fillId="3" borderId="11" xfId="44" applyFont="1" applyFill="1" applyBorder="1" applyAlignment="1">
      <alignment horizontal="center" vertical="center"/>
    </xf>
    <xf numFmtId="0" fontId="33" fillId="0" borderId="24" xfId="27" applyFont="1" applyFill="1" applyBorder="1" applyAlignment="1">
      <alignment horizontal="left" vertical="center"/>
    </xf>
    <xf numFmtId="0" fontId="33" fillId="0" borderId="25" xfId="27" applyFont="1" applyFill="1" applyBorder="1" applyAlignment="1">
      <alignment horizontal="left" vertical="center"/>
    </xf>
    <xf numFmtId="0" fontId="33" fillId="0" borderId="26" xfId="27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20" fillId="0" borderId="0" xfId="44" quotePrefix="1" applyFont="1" applyBorder="1" applyAlignment="1">
      <alignment horizontal="left" vertical="center"/>
    </xf>
    <xf numFmtId="0" fontId="5" fillId="3" borderId="7" xfId="44" applyFont="1" applyFill="1" applyBorder="1" applyAlignment="1">
      <alignment horizontal="center" vertical="center"/>
    </xf>
    <xf numFmtId="0" fontId="5" fillId="3" borderId="8" xfId="44" applyFont="1" applyFill="1" applyBorder="1" applyAlignment="1">
      <alignment horizontal="center" vertical="center"/>
    </xf>
    <xf numFmtId="0" fontId="5" fillId="3" borderId="9" xfId="44" applyFont="1" applyFill="1" applyBorder="1" applyAlignment="1">
      <alignment horizontal="center" vertical="center"/>
    </xf>
    <xf numFmtId="0" fontId="20" fillId="0" borderId="0" xfId="44" quotePrefix="1" applyFont="1" applyFill="1" applyAlignment="1">
      <alignment horizontal="left" vertical="center"/>
    </xf>
    <xf numFmtId="0" fontId="33" fillId="0" borderId="14" xfId="27" applyFont="1" applyFill="1" applyBorder="1" applyAlignment="1">
      <alignment horizontal="left" vertical="center"/>
    </xf>
    <xf numFmtId="0" fontId="33" fillId="0" borderId="15" xfId="27" applyFont="1" applyFill="1" applyBorder="1" applyAlignment="1">
      <alignment horizontal="left" vertical="center"/>
    </xf>
    <xf numFmtId="0" fontId="33" fillId="0" borderId="16" xfId="27" applyFont="1" applyFill="1" applyBorder="1" applyAlignment="1">
      <alignment horizontal="left" vertical="center"/>
    </xf>
    <xf numFmtId="0" fontId="33" fillId="5" borderId="14" xfId="27" applyFont="1" applyFill="1" applyBorder="1" applyAlignment="1">
      <alignment horizontal="left" vertical="center"/>
    </xf>
    <xf numFmtId="0" fontId="33" fillId="5" borderId="15" xfId="27" applyFont="1" applyFill="1" applyBorder="1" applyAlignment="1">
      <alignment horizontal="left" vertical="center"/>
    </xf>
    <xf numFmtId="0" fontId="33" fillId="5" borderId="16" xfId="27" applyFont="1" applyFill="1" applyBorder="1" applyAlignment="1">
      <alignment horizontal="left" vertical="center"/>
    </xf>
    <xf numFmtId="0" fontId="54" fillId="5" borderId="14" xfId="0" applyFont="1" applyFill="1" applyBorder="1" applyAlignment="1">
      <alignment horizontal="left" vertical="center"/>
    </xf>
    <xf numFmtId="0" fontId="54" fillId="5" borderId="15" xfId="0" applyFont="1" applyFill="1" applyBorder="1" applyAlignment="1">
      <alignment horizontal="left" vertical="center"/>
    </xf>
    <xf numFmtId="0" fontId="54" fillId="5" borderId="16" xfId="0" applyFont="1" applyFill="1" applyBorder="1" applyAlignment="1">
      <alignment horizontal="left" vertical="center"/>
    </xf>
    <xf numFmtId="0" fontId="54" fillId="5" borderId="14" xfId="27" applyFont="1" applyFill="1" applyBorder="1" applyAlignment="1">
      <alignment horizontal="left" vertical="center"/>
    </xf>
    <xf numFmtId="0" fontId="54" fillId="5" borderId="15" xfId="27" applyFont="1" applyFill="1" applyBorder="1" applyAlignment="1">
      <alignment horizontal="left" vertical="center"/>
    </xf>
    <xf numFmtId="0" fontId="54" fillId="5" borderId="16" xfId="27" applyFont="1" applyFill="1" applyBorder="1" applyAlignment="1">
      <alignment horizontal="left" vertical="center"/>
    </xf>
    <xf numFmtId="0" fontId="6" fillId="5" borderId="14" xfId="27" applyFont="1" applyFill="1" applyBorder="1" applyAlignment="1">
      <alignment horizontal="left" vertical="center"/>
    </xf>
    <xf numFmtId="0" fontId="6" fillId="5" borderId="15" xfId="27" applyFont="1" applyFill="1" applyBorder="1" applyAlignment="1">
      <alignment horizontal="left" vertical="center"/>
    </xf>
    <xf numFmtId="0" fontId="6" fillId="5" borderId="16" xfId="27" applyFont="1" applyFill="1" applyBorder="1" applyAlignment="1">
      <alignment horizontal="left" vertical="center"/>
    </xf>
    <xf numFmtId="0" fontId="54" fillId="0" borderId="14" xfId="0" applyFont="1" applyFill="1" applyBorder="1" applyAlignment="1">
      <alignment horizontal="left" vertical="center"/>
    </xf>
    <xf numFmtId="0" fontId="54" fillId="0" borderId="15" xfId="0" applyFont="1" applyFill="1" applyBorder="1" applyAlignment="1">
      <alignment horizontal="left" vertical="center"/>
    </xf>
    <xf numFmtId="0" fontId="54" fillId="0" borderId="16" xfId="0" applyFont="1" applyFill="1" applyBorder="1" applyAlignment="1">
      <alignment horizontal="left" vertical="center"/>
    </xf>
    <xf numFmtId="0" fontId="33" fillId="5" borderId="24" xfId="0" applyFont="1" applyFill="1" applyBorder="1" applyAlignment="1">
      <alignment horizontal="left" vertical="center"/>
    </xf>
    <xf numFmtId="0" fontId="33" fillId="5" borderId="25" xfId="0" applyFont="1" applyFill="1" applyBorder="1" applyAlignment="1">
      <alignment horizontal="left" vertical="center"/>
    </xf>
    <xf numFmtId="0" fontId="33" fillId="5" borderId="26" xfId="0" applyFont="1" applyFill="1" applyBorder="1" applyAlignment="1">
      <alignment horizontal="left" vertical="center"/>
    </xf>
    <xf numFmtId="0" fontId="33" fillId="5" borderId="24" xfId="27" applyFont="1" applyFill="1" applyBorder="1" applyAlignment="1">
      <alignment horizontal="left" vertical="center"/>
    </xf>
    <xf numFmtId="0" fontId="33" fillId="5" borderId="25" xfId="27" applyFont="1" applyFill="1" applyBorder="1" applyAlignment="1">
      <alignment horizontal="left" vertical="center"/>
    </xf>
    <xf numFmtId="0" fontId="33" fillId="5" borderId="26" xfId="27" applyFont="1" applyFill="1" applyBorder="1" applyAlignment="1">
      <alignment horizontal="left" vertical="center"/>
    </xf>
    <xf numFmtId="0" fontId="49" fillId="0" borderId="15" xfId="0" applyFont="1" applyFill="1" applyBorder="1" applyAlignment="1">
      <alignment horizontal="left" vertical="center"/>
    </xf>
    <xf numFmtId="0" fontId="49" fillId="0" borderId="16" xfId="0" applyFont="1" applyFill="1" applyBorder="1" applyAlignment="1">
      <alignment horizontal="left" vertical="center"/>
    </xf>
    <xf numFmtId="0" fontId="54" fillId="0" borderId="14" xfId="48" applyFont="1" applyFill="1" applyBorder="1" applyAlignment="1">
      <alignment horizontal="left" vertical="center"/>
    </xf>
    <xf numFmtId="0" fontId="54" fillId="0" borderId="15" xfId="48" applyFont="1" applyFill="1" applyBorder="1" applyAlignment="1">
      <alignment horizontal="left" vertical="center"/>
    </xf>
    <xf numFmtId="0" fontId="54" fillId="0" borderId="16" xfId="48" applyFont="1" applyFill="1" applyBorder="1" applyAlignment="1">
      <alignment horizontal="left" vertical="center"/>
    </xf>
    <xf numFmtId="0" fontId="54" fillId="0" borderId="14" xfId="51" applyFont="1" applyFill="1" applyBorder="1" applyAlignment="1">
      <alignment horizontal="left" vertical="center"/>
    </xf>
    <xf numFmtId="0" fontId="54" fillId="0" borderId="15" xfId="51" applyFont="1" applyFill="1" applyBorder="1" applyAlignment="1">
      <alignment horizontal="left" vertical="center"/>
    </xf>
    <xf numFmtId="0" fontId="54" fillId="0" borderId="16" xfId="51" applyFont="1" applyFill="1" applyBorder="1" applyAlignment="1">
      <alignment horizontal="left" vertical="center"/>
    </xf>
    <xf numFmtId="0" fontId="33" fillId="0" borderId="24" xfId="46" applyFont="1" applyFill="1" applyBorder="1" applyAlignment="1">
      <alignment horizontal="left" vertical="center"/>
    </xf>
    <xf numFmtId="0" fontId="33" fillId="0" borderId="25" xfId="46" applyFont="1" applyFill="1" applyBorder="1" applyAlignment="1">
      <alignment horizontal="left" vertical="center"/>
    </xf>
    <xf numFmtId="0" fontId="33" fillId="0" borderId="26" xfId="46" applyFont="1" applyFill="1" applyBorder="1" applyAlignment="1">
      <alignment horizontal="left" vertical="center"/>
    </xf>
    <xf numFmtId="0" fontId="6" fillId="5" borderId="15" xfId="48" applyFont="1" applyFill="1" applyBorder="1" applyAlignment="1">
      <alignment horizontal="left" vertical="center"/>
    </xf>
    <xf numFmtId="0" fontId="6" fillId="5" borderId="16" xfId="48" applyFont="1" applyFill="1" applyBorder="1" applyAlignment="1">
      <alignment horizontal="left" vertical="center"/>
    </xf>
    <xf numFmtId="0" fontId="33" fillId="0" borderId="14" xfId="0" applyFont="1" applyBorder="1"/>
    <xf numFmtId="0" fontId="33" fillId="0" borderId="15" xfId="0" applyFont="1" applyBorder="1"/>
    <xf numFmtId="0" fontId="33" fillId="0" borderId="16" xfId="0" applyFont="1" applyBorder="1"/>
    <xf numFmtId="0" fontId="33" fillId="0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/>
    </xf>
    <xf numFmtId="0" fontId="33" fillId="0" borderId="12" xfId="27" applyFont="1" applyFill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6" fillId="0" borderId="18" xfId="19" applyFont="1" applyFill="1" applyBorder="1" applyAlignment="1">
      <alignment horizontal="left" vertical="center"/>
    </xf>
    <xf numFmtId="0" fontId="6" fillId="0" borderId="19" xfId="19" applyFont="1" applyFill="1" applyBorder="1" applyAlignment="1">
      <alignment horizontal="left" vertical="center"/>
    </xf>
    <xf numFmtId="0" fontId="6" fillId="0" borderId="27" xfId="19" applyFont="1" applyFill="1" applyBorder="1" applyAlignment="1">
      <alignment horizontal="left" vertical="center"/>
    </xf>
    <xf numFmtId="0" fontId="33" fillId="0" borderId="24" xfId="27" applyFont="1" applyFill="1" applyBorder="1" applyAlignment="1">
      <alignment horizontal="left" vertical="center" wrapText="1"/>
    </xf>
    <xf numFmtId="0" fontId="33" fillId="0" borderId="25" xfId="27" applyFont="1" applyFill="1" applyBorder="1" applyAlignment="1">
      <alignment horizontal="left" vertical="center" wrapText="1"/>
    </xf>
    <xf numFmtId="0" fontId="33" fillId="0" borderId="26" xfId="27" applyFont="1" applyFill="1" applyBorder="1" applyAlignment="1">
      <alignment horizontal="left" vertical="center" wrapText="1"/>
    </xf>
    <xf numFmtId="0" fontId="33" fillId="5" borderId="21" xfId="19" applyFont="1" applyFill="1" applyBorder="1" applyAlignment="1">
      <alignment horizontal="left" vertical="center"/>
    </xf>
    <xf numFmtId="0" fontId="33" fillId="5" borderId="22" xfId="19" applyFont="1" applyFill="1" applyBorder="1" applyAlignment="1">
      <alignment horizontal="left" vertical="center"/>
    </xf>
    <xf numFmtId="0" fontId="33" fillId="5" borderId="23" xfId="19" applyFont="1" applyFill="1" applyBorder="1" applyAlignment="1">
      <alignment horizontal="left" vertical="center"/>
    </xf>
    <xf numFmtId="0" fontId="33" fillId="5" borderId="14" xfId="19" applyFont="1" applyFill="1" applyBorder="1" applyAlignment="1">
      <alignment horizontal="left" vertical="center"/>
    </xf>
    <xf numFmtId="0" fontId="33" fillId="5" borderId="15" xfId="19" applyFont="1" applyFill="1" applyBorder="1" applyAlignment="1">
      <alignment horizontal="left" vertical="center"/>
    </xf>
    <xf numFmtId="0" fontId="33" fillId="5" borderId="16" xfId="19" applyFont="1" applyFill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0" borderId="25" xfId="0" applyFont="1" applyBorder="1" applyAlignment="1">
      <alignment horizontal="left" vertical="center"/>
    </xf>
    <xf numFmtId="0" fontId="54" fillId="0" borderId="26" xfId="0" applyFont="1" applyBorder="1" applyAlignment="1">
      <alignment horizontal="left" vertical="center"/>
    </xf>
    <xf numFmtId="0" fontId="6" fillId="0" borderId="14" xfId="19" applyFont="1" applyFill="1" applyBorder="1" applyAlignment="1">
      <alignment horizontal="left" vertical="center"/>
    </xf>
    <xf numFmtId="0" fontId="6" fillId="0" borderId="15" xfId="19" applyFont="1" applyFill="1" applyBorder="1" applyAlignment="1">
      <alignment horizontal="left" vertical="center"/>
    </xf>
    <xf numFmtId="0" fontId="6" fillId="0" borderId="16" xfId="19" applyFont="1" applyFill="1" applyBorder="1" applyAlignment="1">
      <alignment horizontal="left" vertical="center"/>
    </xf>
    <xf numFmtId="0" fontId="33" fillId="5" borderId="14" xfId="48" applyFont="1" applyFill="1" applyBorder="1" applyAlignment="1">
      <alignment horizontal="left" vertical="center"/>
    </xf>
    <xf numFmtId="0" fontId="33" fillId="5" borderId="15" xfId="48" applyFont="1" applyFill="1" applyBorder="1" applyAlignment="1">
      <alignment horizontal="left" vertical="center"/>
    </xf>
    <xf numFmtId="0" fontId="33" fillId="5" borderId="16" xfId="48" applyFont="1" applyFill="1" applyBorder="1" applyAlignment="1">
      <alignment horizontal="left" vertic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54" fillId="0" borderId="24" xfId="0" applyFont="1" applyBorder="1"/>
    <xf numFmtId="0" fontId="54" fillId="0" borderId="25" xfId="0" applyFont="1" applyBorder="1"/>
    <xf numFmtId="0" fontId="54" fillId="0" borderId="26" xfId="0" applyFont="1" applyBorder="1"/>
    <xf numFmtId="0" fontId="33" fillId="5" borderId="24" xfId="0" applyFont="1" applyFill="1" applyBorder="1"/>
    <xf numFmtId="0" fontId="33" fillId="5" borderId="25" xfId="0" applyFont="1" applyFill="1" applyBorder="1"/>
    <xf numFmtId="0" fontId="33" fillId="5" borderId="26" xfId="0" applyFont="1" applyFill="1" applyBorder="1"/>
    <xf numFmtId="0" fontId="33" fillId="4" borderId="14" xfId="48" applyFont="1" applyFill="1" applyBorder="1" applyAlignment="1">
      <alignment horizontal="left" vertical="center"/>
    </xf>
    <xf numFmtId="0" fontId="33" fillId="4" borderId="15" xfId="48" applyFont="1" applyFill="1" applyBorder="1" applyAlignment="1">
      <alignment horizontal="left" vertical="center"/>
    </xf>
    <xf numFmtId="0" fontId="33" fillId="4" borderId="16" xfId="48" applyFont="1" applyFill="1" applyBorder="1" applyAlignment="1">
      <alignment horizontal="left" vertical="center"/>
    </xf>
    <xf numFmtId="0" fontId="6" fillId="0" borderId="14" xfId="48" applyFont="1" applyFill="1" applyBorder="1" applyAlignment="1">
      <alignment horizontal="left" vertical="center"/>
    </xf>
    <xf numFmtId="0" fontId="6" fillId="0" borderId="15" xfId="48" applyFont="1" applyFill="1" applyBorder="1" applyAlignment="1">
      <alignment horizontal="left" vertical="center"/>
    </xf>
    <xf numFmtId="0" fontId="6" fillId="0" borderId="16" xfId="48" applyFont="1" applyFill="1" applyBorder="1" applyAlignment="1">
      <alignment horizontal="left" vertical="center"/>
    </xf>
    <xf numFmtId="0" fontId="33" fillId="0" borderId="25" xfId="0" applyFont="1" applyBorder="1"/>
    <xf numFmtId="0" fontId="33" fillId="4" borderId="24" xfId="48" applyFont="1" applyFill="1" applyBorder="1" applyAlignment="1">
      <alignment horizontal="left" vertical="center"/>
    </xf>
    <xf numFmtId="0" fontId="33" fillId="4" borderId="25" xfId="48" applyFont="1" applyFill="1" applyBorder="1" applyAlignment="1">
      <alignment horizontal="left" vertical="center"/>
    </xf>
    <xf numFmtId="0" fontId="33" fillId="4" borderId="26" xfId="48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92" fontId="11" fillId="0" borderId="14" xfId="46" applyNumberFormat="1" applyFont="1" applyFill="1" applyBorder="1" applyAlignment="1">
      <alignment horizontal="center" vertical="center"/>
    </xf>
    <xf numFmtId="192" fontId="11" fillId="0" borderId="16" xfId="46" applyNumberFormat="1" applyFont="1" applyFill="1" applyBorder="1" applyAlignment="1">
      <alignment horizontal="center" vertical="center"/>
    </xf>
    <xf numFmtId="194" fontId="11" fillId="0" borderId="14" xfId="46" applyNumberFormat="1" applyFont="1" applyFill="1" applyBorder="1" applyAlignment="1">
      <alignment horizontal="center" vertical="center"/>
    </xf>
    <xf numFmtId="194" fontId="11" fillId="0" borderId="16" xfId="46" applyNumberFormat="1" applyFont="1" applyFill="1" applyBorder="1" applyAlignment="1">
      <alignment horizontal="center" vertical="center"/>
    </xf>
    <xf numFmtId="192" fontId="149" fillId="0" borderId="14" xfId="45" applyNumberFormat="1" applyFont="1" applyFill="1" applyBorder="1" applyAlignment="1">
      <alignment horizontal="center" vertical="center"/>
    </xf>
    <xf numFmtId="192" fontId="149" fillId="0" borderId="16" xfId="45" applyNumberFormat="1" applyFont="1" applyFill="1" applyBorder="1" applyAlignment="1">
      <alignment horizontal="center" vertical="center"/>
    </xf>
    <xf numFmtId="17" fontId="145" fillId="0" borderId="14" xfId="46" applyNumberFormat="1" applyFont="1" applyFill="1" applyBorder="1" applyAlignment="1">
      <alignment horizontal="center" vertical="center"/>
    </xf>
    <xf numFmtId="17" fontId="145" fillId="0" borderId="16" xfId="46" applyNumberFormat="1" applyFont="1" applyFill="1" applyBorder="1" applyAlignment="1">
      <alignment horizontal="center" vertical="center"/>
    </xf>
    <xf numFmtId="192" fontId="11" fillId="0" borderId="14" xfId="45" applyNumberFormat="1" applyFont="1" applyFill="1" applyBorder="1" applyAlignment="1">
      <alignment horizontal="center" vertical="center"/>
    </xf>
    <xf numFmtId="192" fontId="11" fillId="0" borderId="16" xfId="45" applyNumberFormat="1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6" xfId="45" applyFont="1" applyFill="1" applyBorder="1" applyAlignment="1">
      <alignment horizontal="center" vertical="center"/>
    </xf>
    <xf numFmtId="192" fontId="13" fillId="0" borderId="14" xfId="0" applyNumberFormat="1" applyFont="1" applyBorder="1" applyAlignment="1">
      <alignment horizontal="center" vertical="center"/>
    </xf>
    <xf numFmtId="192" fontId="13" fillId="0" borderId="16" xfId="0" applyNumberFormat="1" applyFont="1" applyBorder="1" applyAlignment="1">
      <alignment horizontal="center" vertical="center"/>
    </xf>
    <xf numFmtId="190" fontId="13" fillId="0" borderId="14" xfId="46" applyNumberFormat="1" applyFont="1" applyFill="1" applyBorder="1" applyAlignment="1">
      <alignment horizontal="center" vertical="center"/>
    </xf>
    <xf numFmtId="190" fontId="13" fillId="0" borderId="16" xfId="46" applyNumberFormat="1" applyFont="1" applyFill="1" applyBorder="1" applyAlignment="1">
      <alignment horizontal="center" vertical="center"/>
    </xf>
    <xf numFmtId="192" fontId="13" fillId="4" borderId="14" xfId="46" applyNumberFormat="1" applyFont="1" applyFill="1" applyBorder="1" applyAlignment="1">
      <alignment horizontal="center" vertical="center"/>
    </xf>
    <xf numFmtId="192" fontId="13" fillId="4" borderId="16" xfId="46" applyNumberFormat="1" applyFont="1" applyFill="1" applyBorder="1" applyAlignment="1">
      <alignment horizontal="center" vertical="center"/>
    </xf>
    <xf numFmtId="0" fontId="22" fillId="0" borderId="14" xfId="46" applyFont="1" applyFill="1" applyBorder="1" applyAlignment="1">
      <alignment horizontal="center" vertical="center"/>
    </xf>
    <xf numFmtId="0" fontId="22" fillId="0" borderId="16" xfId="46" applyFont="1" applyFill="1" applyBorder="1" applyAlignment="1">
      <alignment horizontal="center" vertical="center"/>
    </xf>
    <xf numFmtId="0" fontId="98" fillId="0" borderId="14" xfId="0" applyFont="1" applyFill="1" applyBorder="1" applyAlignment="1">
      <alignment vertical="center"/>
    </xf>
    <xf numFmtId="0" fontId="98" fillId="0" borderId="16" xfId="0" applyFont="1" applyFill="1" applyBorder="1" applyAlignment="1">
      <alignment vertical="center"/>
    </xf>
    <xf numFmtId="190" fontId="148" fillId="0" borderId="14" xfId="46" applyNumberFormat="1" applyFont="1" applyFill="1" applyBorder="1" applyAlignment="1">
      <alignment horizontal="center" vertical="center"/>
    </xf>
    <xf numFmtId="190" fontId="148" fillId="0" borderId="16" xfId="46" applyNumberFormat="1" applyFont="1" applyFill="1" applyBorder="1" applyAlignment="1">
      <alignment horizontal="center" vertical="center"/>
    </xf>
    <xf numFmtId="0" fontId="10" fillId="0" borderId="24" xfId="46" applyFont="1" applyFill="1" applyBorder="1" applyAlignment="1">
      <alignment horizontal="center" vertical="center"/>
    </xf>
    <xf numFmtId="0" fontId="10" fillId="0" borderId="26" xfId="46" applyFont="1" applyFill="1" applyBorder="1" applyAlignment="1">
      <alignment horizontal="center" vertical="center"/>
    </xf>
    <xf numFmtId="0" fontId="10" fillId="0" borderId="14" xfId="46" applyFont="1" applyFill="1" applyBorder="1" applyAlignment="1">
      <alignment horizontal="center" vertical="center"/>
    </xf>
    <xf numFmtId="0" fontId="10" fillId="0" borderId="16" xfId="46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188" fontId="147" fillId="0" borderId="14" xfId="50" applyNumberFormat="1" applyFont="1" applyFill="1" applyBorder="1" applyAlignment="1">
      <alignment horizontal="center" vertical="center"/>
    </xf>
    <xf numFmtId="188" fontId="147" fillId="0" borderId="16" xfId="50" applyNumberFormat="1" applyFont="1" applyFill="1" applyBorder="1" applyAlignment="1">
      <alignment horizontal="center" vertical="center"/>
    </xf>
    <xf numFmtId="192" fontId="147" fillId="0" borderId="14" xfId="50" applyNumberFormat="1" applyFont="1" applyFill="1" applyBorder="1" applyAlignment="1">
      <alignment horizontal="center" vertical="center"/>
    </xf>
    <xf numFmtId="192" fontId="147" fillId="0" borderId="16" xfId="50" applyNumberFormat="1" applyFont="1" applyFill="1" applyBorder="1" applyAlignment="1">
      <alignment horizontal="center" vertical="center"/>
    </xf>
    <xf numFmtId="192" fontId="11" fillId="0" borderId="14" xfId="50" applyNumberFormat="1" applyFont="1" applyFill="1" applyBorder="1" applyAlignment="1">
      <alignment horizontal="center" vertical="center"/>
    </xf>
    <xf numFmtId="192" fontId="11" fillId="0" borderId="16" xfId="50" applyNumberFormat="1" applyFont="1" applyFill="1" applyBorder="1" applyAlignment="1">
      <alignment horizontal="center" vertical="center"/>
    </xf>
    <xf numFmtId="192" fontId="16" fillId="0" borderId="14" xfId="0" applyNumberFormat="1" applyFont="1" applyFill="1" applyBorder="1" applyAlignment="1">
      <alignment horizontal="center" vertical="center"/>
    </xf>
    <xf numFmtId="192" fontId="16" fillId="0" borderId="16" xfId="0" applyNumberFormat="1" applyFont="1" applyFill="1" applyBorder="1" applyAlignment="1">
      <alignment horizontal="center" vertical="center"/>
    </xf>
    <xf numFmtId="0" fontId="98" fillId="0" borderId="14" xfId="0" applyFont="1" applyFill="1" applyBorder="1" applyAlignment="1">
      <alignment horizontal="center" vertical="center"/>
    </xf>
    <xf numFmtId="0" fontId="98" fillId="0" borderId="16" xfId="0" applyFont="1" applyFill="1" applyBorder="1" applyAlignment="1">
      <alignment horizontal="center" vertical="center"/>
    </xf>
    <xf numFmtId="0" fontId="54" fillId="0" borderId="14" xfId="0" applyFont="1" applyBorder="1" applyAlignment="1">
      <alignment horizontal="left" vertical="center" wrapText="1"/>
    </xf>
    <xf numFmtId="0" fontId="54" fillId="0" borderId="15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 wrapText="1"/>
    </xf>
    <xf numFmtId="0" fontId="54" fillId="0" borderId="16" xfId="0" applyFont="1" applyBorder="1" applyAlignment="1">
      <alignment horizontal="left" vertical="center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5" fillId="0" borderId="0" xfId="44" applyFont="1" applyBorder="1" applyAlignment="1">
      <alignment horizontal="left" vertical="center"/>
    </xf>
    <xf numFmtId="0" fontId="10" fillId="2" borderId="7" xfId="44" applyFont="1" applyFill="1" applyBorder="1" applyAlignment="1">
      <alignment horizontal="center" vertical="center"/>
    </xf>
    <xf numFmtId="0" fontId="10" fillId="2" borderId="9" xfId="44" applyFont="1" applyFill="1" applyBorder="1" applyAlignment="1">
      <alignment horizontal="center" vertical="center"/>
    </xf>
    <xf numFmtId="0" fontId="10" fillId="2" borderId="4" xfId="44" applyFont="1" applyFill="1" applyBorder="1" applyAlignment="1">
      <alignment horizontal="center" vertical="center"/>
    </xf>
    <xf numFmtId="0" fontId="10" fillId="2" borderId="6" xfId="44" applyFont="1" applyFill="1" applyBorder="1" applyAlignment="1">
      <alignment horizontal="center" vertical="center"/>
    </xf>
    <xf numFmtId="0" fontId="10" fillId="2" borderId="10" xfId="44" applyFont="1" applyFill="1" applyBorder="1" applyAlignment="1">
      <alignment horizontal="center" vertical="center"/>
    </xf>
    <xf numFmtId="0" fontId="10" fillId="2" borderId="11" xfId="44" applyFont="1" applyFill="1" applyBorder="1" applyAlignment="1">
      <alignment horizontal="center" vertical="center"/>
    </xf>
    <xf numFmtId="190" fontId="13" fillId="4" borderId="14" xfId="45" applyNumberFormat="1" applyFont="1" applyFill="1" applyBorder="1" applyAlignment="1">
      <alignment horizontal="center" vertical="center"/>
    </xf>
    <xf numFmtId="190" fontId="13" fillId="4" borderId="16" xfId="45" applyNumberFormat="1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vertical="center"/>
    </xf>
    <xf numFmtId="0" fontId="10" fillId="4" borderId="16" xfId="45" applyFont="1" applyFill="1" applyBorder="1" applyAlignment="1">
      <alignment vertical="center"/>
    </xf>
    <xf numFmtId="0" fontId="5" fillId="0" borderId="14" xfId="45" applyFont="1" applyFill="1" applyBorder="1" applyAlignment="1">
      <alignment horizontal="center" vertical="center"/>
    </xf>
    <xf numFmtId="0" fontId="5" fillId="0" borderId="16" xfId="45" applyFont="1" applyFill="1" applyBorder="1" applyAlignment="1">
      <alignment horizontal="center" vertical="center"/>
    </xf>
    <xf numFmtId="190" fontId="13" fillId="4" borderId="14" xfId="16" applyNumberFormat="1" applyFont="1" applyFill="1" applyBorder="1" applyAlignment="1">
      <alignment horizontal="center" vertical="center"/>
    </xf>
    <xf numFmtId="190" fontId="13" fillId="4" borderId="16" xfId="16" applyNumberFormat="1" applyFont="1" applyFill="1" applyBorder="1" applyAlignment="1">
      <alignment horizontal="center" vertical="center"/>
    </xf>
    <xf numFmtId="0" fontId="10" fillId="4" borderId="14" xfId="45" applyFont="1" applyFill="1" applyBorder="1" applyAlignment="1">
      <alignment horizontal="center" vertical="center"/>
    </xf>
    <xf numFmtId="0" fontId="10" fillId="4" borderId="16" xfId="45" applyFont="1" applyFill="1" applyBorder="1" applyAlignment="1">
      <alignment horizontal="center" vertical="center"/>
    </xf>
    <xf numFmtId="190" fontId="13" fillId="0" borderId="14" xfId="45" applyNumberFormat="1" applyFont="1" applyFill="1" applyBorder="1" applyAlignment="1">
      <alignment horizontal="center" vertical="center"/>
    </xf>
    <xf numFmtId="190" fontId="13" fillId="0" borderId="16" xfId="45" applyNumberFormat="1" applyFont="1" applyFill="1" applyBorder="1" applyAlignment="1">
      <alignment horizontal="center" vertical="center"/>
    </xf>
    <xf numFmtId="190" fontId="9" fillId="0" borderId="14" xfId="45" applyNumberFormat="1" applyFont="1" applyFill="1" applyBorder="1" applyAlignment="1">
      <alignment horizontal="center" vertical="center"/>
    </xf>
    <xf numFmtId="190" fontId="9" fillId="0" borderId="16" xfId="45" applyNumberFormat="1" applyFont="1" applyFill="1" applyBorder="1" applyAlignment="1">
      <alignment horizontal="center" vertical="center"/>
    </xf>
    <xf numFmtId="190" fontId="9" fillId="4" borderId="14" xfId="45" applyNumberFormat="1" applyFont="1" applyFill="1" applyBorder="1" applyAlignment="1">
      <alignment horizontal="center" vertical="center"/>
    </xf>
    <xf numFmtId="190" fontId="9" fillId="4" borderId="16" xfId="45" applyNumberFormat="1" applyFont="1" applyFill="1" applyBorder="1" applyAlignment="1">
      <alignment horizontal="center" vertical="center"/>
    </xf>
    <xf numFmtId="0" fontId="10" fillId="0" borderId="18" xfId="45" applyFont="1" applyFill="1" applyBorder="1" applyAlignment="1">
      <alignment vertical="center"/>
    </xf>
    <xf numFmtId="0" fontId="10" fillId="0" borderId="27" xfId="45" applyFont="1" applyFill="1" applyBorder="1" applyAlignment="1">
      <alignment vertical="center"/>
    </xf>
    <xf numFmtId="0" fontId="10" fillId="0" borderId="14" xfId="45" applyFont="1" applyFill="1" applyBorder="1" applyAlignment="1">
      <alignment vertical="center"/>
    </xf>
    <xf numFmtId="0" fontId="10" fillId="0" borderId="16" xfId="45" applyFont="1" applyFill="1" applyBorder="1" applyAlignment="1">
      <alignment vertical="center"/>
    </xf>
    <xf numFmtId="0" fontId="10" fillId="0" borderId="14" xfId="61" applyFont="1" applyFill="1" applyBorder="1" applyAlignment="1">
      <alignment horizontal="center" vertical="center"/>
    </xf>
    <xf numFmtId="0" fontId="10" fillId="0" borderId="16" xfId="61" applyFont="1" applyFill="1" applyBorder="1" applyAlignment="1">
      <alignment horizontal="center" vertical="center"/>
    </xf>
    <xf numFmtId="190" fontId="9" fillId="0" borderId="14" xfId="61" applyNumberFormat="1" applyFont="1" applyFill="1" applyBorder="1" applyAlignment="1">
      <alignment horizontal="center" vertical="center"/>
    </xf>
    <xf numFmtId="190" fontId="9" fillId="0" borderId="16" xfId="61" applyNumberFormat="1" applyFont="1" applyFill="1" applyBorder="1" applyAlignment="1">
      <alignment horizontal="center" vertical="center"/>
    </xf>
    <xf numFmtId="0" fontId="88" fillId="3" borderId="4" xfId="44" applyFont="1" applyFill="1" applyBorder="1" applyAlignment="1">
      <alignment horizontal="center" vertical="center"/>
    </xf>
    <xf numFmtId="0" fontId="88" fillId="3" borderId="5" xfId="44" applyFont="1" applyFill="1" applyBorder="1" applyAlignment="1">
      <alignment horizontal="center" vertical="center"/>
    </xf>
    <xf numFmtId="0" fontId="88" fillId="3" borderId="6" xfId="44" applyFont="1" applyFill="1" applyBorder="1" applyAlignment="1">
      <alignment horizontal="center" vertical="center"/>
    </xf>
    <xf numFmtId="0" fontId="88" fillId="3" borderId="10" xfId="44" applyFont="1" applyFill="1" applyBorder="1" applyAlignment="1">
      <alignment horizontal="center" vertical="center"/>
    </xf>
    <xf numFmtId="0" fontId="88" fillId="3" borderId="0" xfId="44" applyFont="1" applyFill="1" applyBorder="1" applyAlignment="1">
      <alignment horizontal="center" vertical="center"/>
    </xf>
    <xf numFmtId="0" fontId="88" fillId="3" borderId="11" xfId="44" applyFont="1" applyFill="1" applyBorder="1" applyAlignment="1">
      <alignment horizontal="center" vertical="center"/>
    </xf>
    <xf numFmtId="0" fontId="88" fillId="3" borderId="7" xfId="44" applyFont="1" applyFill="1" applyBorder="1" applyAlignment="1">
      <alignment horizontal="center" vertical="center"/>
    </xf>
    <xf numFmtId="0" fontId="88" fillId="3" borderId="8" xfId="44" applyFont="1" applyFill="1" applyBorder="1" applyAlignment="1">
      <alignment horizontal="center" vertical="center"/>
    </xf>
    <xf numFmtId="0" fontId="88" fillId="3" borderId="9" xfId="44" applyFont="1" applyFill="1" applyBorder="1" applyAlignment="1">
      <alignment horizontal="center" vertical="center"/>
    </xf>
    <xf numFmtId="190" fontId="9" fillId="4" borderId="14" xfId="45" applyNumberFormat="1" applyFont="1" applyFill="1" applyBorder="1" applyAlignment="1">
      <alignment vertical="center"/>
    </xf>
    <xf numFmtId="190" fontId="9" fillId="4" borderId="16" xfId="45" applyNumberFormat="1" applyFont="1" applyFill="1" applyBorder="1" applyAlignment="1">
      <alignment vertical="center"/>
    </xf>
    <xf numFmtId="192" fontId="11" fillId="0" borderId="14" xfId="21" applyNumberFormat="1" applyFont="1" applyFill="1" applyBorder="1" applyAlignment="1">
      <alignment horizontal="center" vertical="center"/>
    </xf>
    <xf numFmtId="192" fontId="11" fillId="0" borderId="16" xfId="21" applyNumberFormat="1" applyFont="1" applyFill="1" applyBorder="1" applyAlignment="1">
      <alignment horizontal="center" vertical="center"/>
    </xf>
    <xf numFmtId="0" fontId="10" fillId="0" borderId="14" xfId="21" applyFont="1" applyFill="1" applyBorder="1" applyAlignment="1">
      <alignment horizontal="center" vertical="center"/>
    </xf>
    <xf numFmtId="0" fontId="10" fillId="0" borderId="16" xfId="21" applyFont="1" applyFill="1" applyBorder="1" applyAlignment="1">
      <alignment horizontal="center" vertical="center"/>
    </xf>
    <xf numFmtId="192" fontId="11" fillId="0" borderId="14" xfId="49" applyNumberFormat="1" applyFont="1" applyFill="1" applyBorder="1" applyAlignment="1">
      <alignment horizontal="center" vertical="center"/>
    </xf>
    <xf numFmtId="192" fontId="11" fillId="0" borderId="16" xfId="49" applyNumberFormat="1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16" xfId="45" applyFont="1" applyFill="1" applyBorder="1" applyAlignment="1">
      <alignment horizontal="center" vertical="center"/>
    </xf>
    <xf numFmtId="0" fontId="22" fillId="0" borderId="14" xfId="49" applyFont="1" applyFill="1" applyBorder="1" applyAlignment="1">
      <alignment horizontal="center" vertical="center"/>
    </xf>
    <xf numFmtId="0" fontId="22" fillId="0" borderId="16" xfId="49" applyFont="1" applyFill="1" applyBorder="1" applyAlignment="1">
      <alignment horizontal="center" vertical="center"/>
    </xf>
    <xf numFmtId="0" fontId="33" fillId="0" borderId="14" xfId="19" applyFont="1" applyFill="1" applyBorder="1" applyAlignment="1">
      <alignment horizontal="left" vertical="center"/>
    </xf>
    <xf numFmtId="0" fontId="33" fillId="0" borderId="15" xfId="19" applyFont="1" applyFill="1" applyBorder="1" applyAlignment="1">
      <alignment horizontal="left" vertical="center"/>
    </xf>
    <xf numFmtId="0" fontId="33" fillId="0" borderId="16" xfId="19" applyFont="1" applyFill="1" applyBorder="1" applyAlignment="1">
      <alignment horizontal="left" vertical="center"/>
    </xf>
    <xf numFmtId="0" fontId="14" fillId="0" borderId="14" xfId="49" applyFont="1" applyFill="1" applyBorder="1" applyAlignment="1">
      <alignment horizontal="center" vertical="center"/>
    </xf>
    <xf numFmtId="0" fontId="14" fillId="0" borderId="16" xfId="49" applyFont="1" applyFill="1" applyBorder="1" applyAlignment="1">
      <alignment horizontal="center" vertical="center"/>
    </xf>
    <xf numFmtId="0" fontId="96" fillId="0" borderId="0" xfId="0" applyFont="1" applyFill="1" applyBorder="1" applyAlignment="1">
      <alignment horizontal="left" vertical="center"/>
    </xf>
    <xf numFmtId="0" fontId="20" fillId="0" borderId="0" xfId="44" applyFont="1" applyBorder="1" applyAlignment="1">
      <alignment horizontal="left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6" xfId="49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33" fillId="0" borderId="24" xfId="61" applyFont="1" applyFill="1" applyBorder="1" applyAlignment="1">
      <alignment horizontal="left" vertical="top" wrapText="1"/>
    </xf>
    <xf numFmtId="0" fontId="33" fillId="0" borderId="25" xfId="61" applyFont="1" applyFill="1" applyBorder="1" applyAlignment="1">
      <alignment horizontal="left" vertical="top" wrapText="1"/>
    </xf>
    <xf numFmtId="0" fontId="33" fillId="0" borderId="26" xfId="61" applyFont="1" applyFill="1" applyBorder="1" applyAlignment="1">
      <alignment horizontal="left" vertical="top" wrapText="1"/>
    </xf>
    <xf numFmtId="0" fontId="33" fillId="0" borderId="14" xfId="61" applyFont="1" applyFill="1" applyBorder="1" applyAlignment="1">
      <alignment horizontal="left" vertical="center"/>
    </xf>
    <xf numFmtId="0" fontId="33" fillId="0" borderId="15" xfId="61" applyFont="1" applyFill="1" applyBorder="1" applyAlignment="1">
      <alignment horizontal="left" vertical="center"/>
    </xf>
    <xf numFmtId="0" fontId="33" fillId="0" borderId="16" xfId="61" applyFont="1" applyFill="1" applyBorder="1" applyAlignment="1">
      <alignment horizontal="left" vertical="center"/>
    </xf>
    <xf numFmtId="192" fontId="6" fillId="0" borderId="14" xfId="45" applyNumberFormat="1" applyFont="1" applyFill="1" applyBorder="1" applyAlignment="1">
      <alignment horizontal="center" vertical="center"/>
    </xf>
    <xf numFmtId="192" fontId="6" fillId="0" borderId="16" xfId="45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left"/>
    </xf>
    <xf numFmtId="0" fontId="54" fillId="0" borderId="15" xfId="0" applyFont="1" applyFill="1" applyBorder="1" applyAlignment="1">
      <alignment horizontal="left"/>
    </xf>
    <xf numFmtId="0" fontId="54" fillId="0" borderId="16" xfId="0" applyFont="1" applyFill="1" applyBorder="1" applyAlignment="1">
      <alignment horizontal="left"/>
    </xf>
    <xf numFmtId="0" fontId="54" fillId="0" borderId="14" xfId="0" applyFont="1" applyBorder="1" applyAlignment="1">
      <alignment horizontal="left"/>
    </xf>
    <xf numFmtId="0" fontId="54" fillId="0" borderId="15" xfId="0" applyFont="1" applyBorder="1" applyAlignment="1">
      <alignment horizontal="left"/>
    </xf>
    <xf numFmtId="0" fontId="54" fillId="0" borderId="16" xfId="0" applyFont="1" applyBorder="1" applyAlignment="1">
      <alignment horizontal="left"/>
    </xf>
    <xf numFmtId="0" fontId="33" fillId="0" borderId="14" xfId="0" applyFont="1" applyFill="1" applyBorder="1" applyAlignment="1">
      <alignment horizontal="left"/>
    </xf>
    <xf numFmtId="0" fontId="33" fillId="0" borderId="15" xfId="0" applyFont="1" applyFill="1" applyBorder="1" applyAlignment="1">
      <alignment horizontal="left"/>
    </xf>
    <xf numFmtId="0" fontId="33" fillId="0" borderId="16" xfId="0" applyFont="1" applyFill="1" applyBorder="1" applyAlignment="1">
      <alignment horizontal="left"/>
    </xf>
    <xf numFmtId="192" fontId="11" fillId="4" borderId="14" xfId="45" applyNumberFormat="1" applyFont="1" applyFill="1" applyBorder="1" applyAlignment="1">
      <alignment horizontal="center" vertical="center"/>
    </xf>
    <xf numFmtId="192" fontId="11" fillId="4" borderId="16" xfId="45" applyNumberFormat="1" applyFont="1" applyFill="1" applyBorder="1" applyAlignment="1">
      <alignment horizontal="center" vertical="center"/>
    </xf>
    <xf numFmtId="0" fontId="11" fillId="4" borderId="14" xfId="45" applyFont="1" applyFill="1" applyBorder="1" applyAlignment="1">
      <alignment horizontal="center" vertical="center"/>
    </xf>
    <xf numFmtId="0" fontId="11" fillId="4" borderId="16" xfId="45" applyFont="1" applyFill="1" applyBorder="1" applyAlignment="1">
      <alignment horizontal="center" vertical="center"/>
    </xf>
    <xf numFmtId="192" fontId="10" fillId="4" borderId="14" xfId="49" applyNumberFormat="1" applyFont="1" applyFill="1" applyBorder="1" applyAlignment="1">
      <alignment horizontal="center" vertical="center"/>
    </xf>
    <xf numFmtId="192" fontId="10" fillId="4" borderId="16" xfId="49" applyNumberFormat="1" applyFont="1" applyFill="1" applyBorder="1" applyAlignment="1">
      <alignment horizontal="center" vertical="center"/>
    </xf>
    <xf numFmtId="192" fontId="11" fillId="4" borderId="14" xfId="49" applyNumberFormat="1" applyFont="1" applyFill="1" applyBorder="1" applyAlignment="1">
      <alignment horizontal="center" vertical="center"/>
    </xf>
    <xf numFmtId="192" fontId="11" fillId="4" borderId="16" xfId="49" applyNumberFormat="1" applyFont="1" applyFill="1" applyBorder="1" applyAlignment="1">
      <alignment horizontal="center" vertical="center"/>
    </xf>
    <xf numFmtId="0" fontId="20" fillId="4" borderId="0" xfId="44" quotePrefix="1" applyFont="1" applyFill="1" applyBorder="1" applyAlignment="1">
      <alignment horizontal="left" vertical="center"/>
    </xf>
    <xf numFmtId="0" fontId="96" fillId="4" borderId="0" xfId="0" applyFont="1" applyFill="1" applyBorder="1" applyAlignment="1">
      <alignment horizontal="left" vertical="center"/>
    </xf>
    <xf numFmtId="0" fontId="5" fillId="4" borderId="0" xfId="44" applyFont="1" applyFill="1" applyBorder="1" applyAlignment="1">
      <alignment horizontal="left" vertical="center"/>
    </xf>
    <xf numFmtId="0" fontId="10" fillId="4" borderId="14" xfId="49" applyFont="1" applyFill="1" applyBorder="1" applyAlignment="1">
      <alignment horizontal="center" vertical="center"/>
    </xf>
    <xf numFmtId="0" fontId="10" fillId="4" borderId="16" xfId="49" applyFont="1" applyFill="1" applyBorder="1" applyAlignment="1">
      <alignment horizontal="center" vertical="center"/>
    </xf>
    <xf numFmtId="0" fontId="54" fillId="4" borderId="14" xfId="61" applyFont="1" applyFill="1" applyBorder="1" applyAlignment="1">
      <alignment horizontal="left" vertical="center"/>
    </xf>
    <xf numFmtId="0" fontId="54" fillId="4" borderId="15" xfId="61" applyFont="1" applyFill="1" applyBorder="1" applyAlignment="1">
      <alignment horizontal="left" vertical="center"/>
    </xf>
    <xf numFmtId="0" fontId="54" fillId="4" borderId="16" xfId="61" applyFont="1" applyFill="1" applyBorder="1" applyAlignment="1">
      <alignment horizontal="left" vertical="center"/>
    </xf>
    <xf numFmtId="0" fontId="54" fillId="4" borderId="14" xfId="48" applyFont="1" applyFill="1" applyBorder="1" applyAlignment="1">
      <alignment horizontal="left" vertical="center"/>
    </xf>
    <xf numFmtId="0" fontId="54" fillId="4" borderId="15" xfId="48" applyFont="1" applyFill="1" applyBorder="1" applyAlignment="1">
      <alignment horizontal="left" vertical="center"/>
    </xf>
    <xf numFmtId="0" fontId="54" fillId="4" borderId="16" xfId="48" applyFont="1" applyFill="1" applyBorder="1" applyAlignment="1">
      <alignment horizontal="left" vertical="center"/>
    </xf>
    <xf numFmtId="190" fontId="11" fillId="4" borderId="14" xfId="45" applyNumberFormat="1" applyFont="1" applyFill="1" applyBorder="1" applyAlignment="1">
      <alignment horizontal="center" vertical="center"/>
    </xf>
    <xf numFmtId="190" fontId="11" fillId="4" borderId="16" xfId="45" applyNumberFormat="1" applyFont="1" applyFill="1" applyBorder="1" applyAlignment="1">
      <alignment horizontal="center" vertical="center"/>
    </xf>
    <xf numFmtId="0" fontId="19" fillId="4" borderId="14" xfId="49" applyFont="1" applyFill="1" applyBorder="1" applyAlignment="1">
      <alignment horizontal="center" vertical="center"/>
    </xf>
    <xf numFmtId="0" fontId="19" fillId="4" borderId="16" xfId="49" applyFont="1" applyFill="1" applyBorder="1" applyAlignment="1">
      <alignment horizontal="center" vertical="center"/>
    </xf>
    <xf numFmtId="190" fontId="11" fillId="4" borderId="14" xfId="49" applyNumberFormat="1" applyFont="1" applyFill="1" applyBorder="1" applyAlignment="1">
      <alignment horizontal="center" vertical="center"/>
    </xf>
    <xf numFmtId="190" fontId="11" fillId="4" borderId="16" xfId="49" applyNumberFormat="1" applyFont="1" applyFill="1" applyBorder="1" applyAlignment="1">
      <alignment horizontal="center" vertical="center"/>
    </xf>
    <xf numFmtId="0" fontId="11" fillId="4" borderId="14" xfId="49" applyFont="1" applyFill="1" applyBorder="1" applyAlignment="1">
      <alignment horizontal="center" vertical="center"/>
    </xf>
    <xf numFmtId="0" fontId="11" fillId="4" borderId="16" xfId="49" applyFont="1" applyFill="1" applyBorder="1" applyAlignment="1">
      <alignment horizontal="center" vertical="center"/>
    </xf>
    <xf numFmtId="2" fontId="13" fillId="0" borderId="14" xfId="0" applyNumberFormat="1" applyFont="1" applyBorder="1"/>
    <xf numFmtId="2" fontId="13" fillId="0" borderId="16" xfId="0" applyNumberFormat="1" applyFont="1" applyBorder="1"/>
    <xf numFmtId="2" fontId="13" fillId="0" borderId="18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2" fontId="11" fillId="5" borderId="14" xfId="49" applyNumberFormat="1" applyFont="1" applyFill="1" applyBorder="1" applyAlignment="1">
      <alignment horizontal="center" vertical="center"/>
    </xf>
    <xf numFmtId="2" fontId="11" fillId="5" borderId="16" xfId="49" applyNumberFormat="1" applyFont="1" applyFill="1" applyBorder="1" applyAlignment="1">
      <alignment horizontal="center" vertical="center"/>
    </xf>
    <xf numFmtId="190" fontId="13" fillId="0" borderId="14" xfId="0" applyNumberFormat="1" applyFont="1" applyBorder="1"/>
    <xf numFmtId="190" fontId="13" fillId="0" borderId="16" xfId="0" applyNumberFormat="1" applyFont="1" applyBorder="1"/>
    <xf numFmtId="0" fontId="10" fillId="5" borderId="14" xfId="49" applyFont="1" applyFill="1" applyBorder="1" applyAlignment="1">
      <alignment horizontal="center" vertical="center"/>
    </xf>
    <xf numFmtId="0" fontId="10" fillId="5" borderId="16" xfId="49" applyFont="1" applyFill="1" applyBorder="1" applyAlignment="1">
      <alignment horizontal="center" vertical="center"/>
    </xf>
    <xf numFmtId="190" fontId="11" fillId="0" borderId="14" xfId="51" applyNumberFormat="1" applyFont="1" applyFill="1" applyBorder="1" applyAlignment="1">
      <alignment horizontal="center" vertical="center"/>
    </xf>
    <xf numFmtId="190" fontId="11" fillId="0" borderId="16" xfId="51" applyNumberFormat="1" applyFont="1" applyFill="1" applyBorder="1" applyAlignment="1">
      <alignment horizontal="center" vertical="center"/>
    </xf>
    <xf numFmtId="190" fontId="19" fillId="0" borderId="14" xfId="51" applyNumberFormat="1" applyFont="1" applyFill="1" applyBorder="1" applyAlignment="1">
      <alignment horizontal="left" vertical="center"/>
    </xf>
    <xf numFmtId="190" fontId="19" fillId="0" borderId="16" xfId="51" applyNumberFormat="1" applyFont="1" applyFill="1" applyBorder="1" applyAlignment="1">
      <alignment horizontal="left" vertical="center"/>
    </xf>
    <xf numFmtId="190" fontId="11" fillId="5" borderId="14" xfId="49" applyNumberFormat="1" applyFont="1" applyFill="1" applyBorder="1" applyAlignment="1">
      <alignment horizontal="center" vertical="center"/>
    </xf>
    <xf numFmtId="190" fontId="11" fillId="5" borderId="16" xfId="49" applyNumberFormat="1" applyFont="1" applyFill="1" applyBorder="1" applyAlignment="1">
      <alignment horizontal="center" vertical="center"/>
    </xf>
    <xf numFmtId="0" fontId="10" fillId="0" borderId="24" xfId="49" applyFont="1" applyFill="1" applyBorder="1" applyAlignment="1">
      <alignment horizontal="center" vertical="center"/>
    </xf>
    <xf numFmtId="0" fontId="10" fillId="0" borderId="26" xfId="49" applyFont="1" applyFill="1" applyBorder="1" applyAlignment="1">
      <alignment horizontal="center" vertical="center"/>
    </xf>
    <xf numFmtId="191" fontId="11" fillId="0" borderId="14" xfId="51" applyNumberFormat="1" applyFont="1" applyFill="1" applyBorder="1" applyAlignment="1">
      <alignment horizontal="center" vertical="center"/>
    </xf>
    <xf numFmtId="191" fontId="11" fillId="0" borderId="16" xfId="51" applyNumberFormat="1" applyFont="1" applyFill="1" applyBorder="1" applyAlignment="1">
      <alignment horizontal="center" vertical="center"/>
    </xf>
    <xf numFmtId="191" fontId="11" fillId="5" borderId="14" xfId="49" applyNumberFormat="1" applyFont="1" applyFill="1" applyBorder="1" applyAlignment="1">
      <alignment horizontal="center" vertical="center"/>
    </xf>
    <xf numFmtId="191" fontId="11" fillId="5" borderId="16" xfId="49" applyNumberFormat="1" applyFont="1" applyFill="1" applyBorder="1" applyAlignment="1">
      <alignment horizontal="center" vertical="center"/>
    </xf>
    <xf numFmtId="190" fontId="11" fillId="0" borderId="14" xfId="16" applyNumberFormat="1" applyFont="1" applyFill="1" applyBorder="1" applyAlignment="1">
      <alignment horizontal="center" vertical="center"/>
    </xf>
    <xf numFmtId="190" fontId="11" fillId="0" borderId="16" xfId="16" applyNumberFormat="1" applyFont="1" applyFill="1" applyBorder="1" applyAlignment="1">
      <alignment horizontal="center" vertical="center"/>
    </xf>
    <xf numFmtId="192" fontId="11" fillId="5" borderId="14" xfId="49" applyNumberFormat="1" applyFont="1" applyFill="1" applyBorder="1" applyAlignment="1">
      <alignment horizontal="center" vertical="center"/>
    </xf>
    <xf numFmtId="192" fontId="11" fillId="5" borderId="16" xfId="49" applyNumberFormat="1" applyFont="1" applyFill="1" applyBorder="1" applyAlignment="1">
      <alignment horizontal="center" vertical="center"/>
    </xf>
    <xf numFmtId="190" fontId="11" fillId="0" borderId="14" xfId="0" applyNumberFormat="1" applyFont="1" applyFill="1" applyBorder="1" applyAlignment="1">
      <alignment horizontal="center" vertical="center"/>
    </xf>
    <xf numFmtId="190" fontId="11" fillId="0" borderId="16" xfId="0" applyNumberFormat="1" applyFont="1" applyFill="1" applyBorder="1" applyAlignment="1">
      <alignment horizontal="center" vertical="center"/>
    </xf>
    <xf numFmtId="0" fontId="33" fillId="5" borderId="51" xfId="0" applyFont="1" applyFill="1" applyBorder="1" applyAlignment="1">
      <alignment horizontal="left" vertical="center"/>
    </xf>
    <xf numFmtId="0" fontId="33" fillId="5" borderId="52" xfId="0" applyFont="1" applyFill="1" applyBorder="1" applyAlignment="1">
      <alignment horizontal="left" vertical="center"/>
    </xf>
    <xf numFmtId="0" fontId="54" fillId="5" borderId="21" xfId="0" applyFont="1" applyFill="1" applyBorder="1" applyAlignment="1">
      <alignment horizontal="left" vertical="center"/>
    </xf>
    <xf numFmtId="0" fontId="54" fillId="5" borderId="22" xfId="0" applyFont="1" applyFill="1" applyBorder="1" applyAlignment="1">
      <alignment horizontal="left" vertical="center"/>
    </xf>
    <xf numFmtId="0" fontId="33" fillId="5" borderId="14" xfId="61" applyFont="1" applyFill="1" applyBorder="1" applyAlignment="1">
      <alignment horizontal="left" vertical="center"/>
    </xf>
    <xf numFmtId="0" fontId="33" fillId="5" borderId="15" xfId="61" applyFont="1" applyFill="1" applyBorder="1" applyAlignment="1">
      <alignment horizontal="left" vertical="center"/>
    </xf>
    <xf numFmtId="0" fontId="33" fillId="5" borderId="14" xfId="0" applyFont="1" applyFill="1" applyBorder="1" applyAlignment="1">
      <alignment horizontal="left" vertical="center"/>
    </xf>
    <xf numFmtId="0" fontId="33" fillId="5" borderId="15" xfId="0" applyFont="1" applyFill="1" applyBorder="1" applyAlignment="1">
      <alignment horizontal="left" vertical="center"/>
    </xf>
    <xf numFmtId="0" fontId="54" fillId="5" borderId="14" xfId="61" applyFont="1" applyFill="1" applyBorder="1" applyAlignment="1">
      <alignment horizontal="left" vertical="center"/>
    </xf>
    <xf numFmtId="0" fontId="54" fillId="5" borderId="15" xfId="61" applyFont="1" applyFill="1" applyBorder="1" applyAlignment="1">
      <alignment horizontal="left" vertical="center"/>
    </xf>
    <xf numFmtId="0" fontId="33" fillId="0" borderId="24" xfId="61" applyFont="1" applyFill="1" applyBorder="1" applyAlignment="1">
      <alignment horizontal="left" vertical="center"/>
    </xf>
    <xf numFmtId="0" fontId="33" fillId="0" borderId="25" xfId="61" applyFont="1" applyFill="1" applyBorder="1" applyAlignment="1">
      <alignment horizontal="left" vertical="center"/>
    </xf>
    <xf numFmtId="0" fontId="6" fillId="5" borderId="14" xfId="61" applyFont="1" applyFill="1" applyBorder="1" applyAlignment="1">
      <alignment horizontal="left" vertical="center"/>
    </xf>
    <xf numFmtId="0" fontId="6" fillId="5" borderId="15" xfId="61" applyFont="1" applyFill="1" applyBorder="1" applyAlignment="1">
      <alignment horizontal="left" vertical="center"/>
    </xf>
    <xf numFmtId="0" fontId="33" fillId="5" borderId="24" xfId="61" applyFont="1" applyFill="1" applyBorder="1" applyAlignment="1">
      <alignment horizontal="left" vertical="center"/>
    </xf>
    <xf numFmtId="0" fontId="33" fillId="5" borderId="25" xfId="61" applyFont="1" applyFill="1" applyBorder="1" applyAlignment="1">
      <alignment horizontal="left" vertical="center"/>
    </xf>
    <xf numFmtId="190" fontId="19" fillId="0" borderId="14" xfId="51" applyNumberFormat="1" applyFont="1" applyFill="1" applyBorder="1" applyAlignment="1">
      <alignment horizontal="center" vertical="center"/>
    </xf>
    <xf numFmtId="190" fontId="19" fillId="0" borderId="16" xfId="51" applyNumberFormat="1" applyFont="1" applyFill="1" applyBorder="1" applyAlignment="1">
      <alignment horizontal="center" vertical="center"/>
    </xf>
    <xf numFmtId="190" fontId="11" fillId="0" borderId="14" xfId="61" applyNumberFormat="1" applyFont="1" applyFill="1" applyBorder="1" applyAlignment="1">
      <alignment horizontal="center" vertical="center"/>
    </xf>
    <xf numFmtId="190" fontId="11" fillId="0" borderId="16" xfId="61" applyNumberFormat="1" applyFont="1" applyFill="1" applyBorder="1" applyAlignment="1">
      <alignment horizontal="center" vertical="center"/>
    </xf>
    <xf numFmtId="191" fontId="19" fillId="0" borderId="14" xfId="51" applyNumberFormat="1" applyFont="1" applyFill="1" applyBorder="1" applyAlignment="1">
      <alignment horizontal="left" vertical="center"/>
    </xf>
    <xf numFmtId="191" fontId="19" fillId="0" borderId="16" xfId="51" applyNumberFormat="1" applyFont="1" applyFill="1" applyBorder="1" applyAlignment="1">
      <alignment horizontal="left" vertical="center"/>
    </xf>
    <xf numFmtId="0" fontId="54" fillId="0" borderId="24" xfId="61" applyFont="1" applyFill="1" applyBorder="1" applyAlignment="1">
      <alignment horizontal="left" vertical="center"/>
    </xf>
    <xf numFmtId="0" fontId="54" fillId="0" borderId="25" xfId="61" applyFont="1" applyFill="1" applyBorder="1" applyAlignment="1">
      <alignment horizontal="left" vertical="center"/>
    </xf>
    <xf numFmtId="0" fontId="54" fillId="0" borderId="14" xfId="61" applyFont="1" applyFill="1" applyBorder="1" applyAlignment="1">
      <alignment horizontal="left" vertical="center"/>
    </xf>
    <xf numFmtId="0" fontId="54" fillId="0" borderId="15" xfId="61" applyFont="1" applyFill="1" applyBorder="1" applyAlignment="1">
      <alignment horizontal="left" vertical="center"/>
    </xf>
    <xf numFmtId="2" fontId="11" fillId="0" borderId="14" xfId="0" applyNumberFormat="1" applyFont="1" applyFill="1" applyBorder="1" applyAlignment="1">
      <alignment horizontal="center" vertical="center"/>
    </xf>
    <xf numFmtId="2" fontId="11" fillId="0" borderId="16" xfId="0" applyNumberFormat="1" applyFont="1" applyFill="1" applyBorder="1" applyAlignment="1">
      <alignment horizontal="center" vertical="center"/>
    </xf>
    <xf numFmtId="190" fontId="11" fillId="0" borderId="14" xfId="51" applyNumberFormat="1" applyFont="1" applyFill="1" applyBorder="1" applyAlignment="1">
      <alignment vertical="center"/>
    </xf>
    <xf numFmtId="190" fontId="11" fillId="0" borderId="16" xfId="51" applyNumberFormat="1" applyFont="1" applyFill="1" applyBorder="1" applyAlignment="1">
      <alignment vertical="center"/>
    </xf>
    <xf numFmtId="190" fontId="11" fillId="0" borderId="14" xfId="0" applyNumberFormat="1" applyFont="1" applyFill="1" applyBorder="1" applyAlignment="1">
      <alignment vertical="center"/>
    </xf>
    <xf numFmtId="190" fontId="11" fillId="0" borderId="16" xfId="0" applyNumberFormat="1" applyFont="1" applyFill="1" applyBorder="1" applyAlignment="1">
      <alignment vertical="center"/>
    </xf>
    <xf numFmtId="0" fontId="54" fillId="0" borderId="24" xfId="48" applyFont="1" applyFill="1" applyBorder="1" applyAlignment="1">
      <alignment horizontal="left" vertical="center"/>
    </xf>
    <xf numFmtId="0" fontId="54" fillId="0" borderId="25" xfId="48" applyFont="1" applyFill="1" applyBorder="1" applyAlignment="1">
      <alignment horizontal="left" vertical="center"/>
    </xf>
    <xf numFmtId="0" fontId="54" fillId="0" borderId="26" xfId="48" applyFont="1" applyFill="1" applyBorder="1" applyAlignment="1">
      <alignment horizontal="left" vertical="center"/>
    </xf>
    <xf numFmtId="0" fontId="33" fillId="0" borderId="14" xfId="46" applyFont="1" applyFill="1" applyBorder="1" applyAlignment="1">
      <alignment horizontal="left" vertical="center"/>
    </xf>
    <xf numFmtId="0" fontId="33" fillId="0" borderId="15" xfId="46" applyFont="1" applyFill="1" applyBorder="1" applyAlignment="1">
      <alignment horizontal="left" vertical="center"/>
    </xf>
    <xf numFmtId="0" fontId="33" fillId="0" borderId="16" xfId="46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49" fillId="0" borderId="13" xfId="0" applyFont="1" applyFill="1" applyBorder="1" applyAlignment="1">
      <alignment horizontal="left" vertical="center"/>
    </xf>
    <xf numFmtId="0" fontId="54" fillId="0" borderId="14" xfId="0" applyFont="1" applyBorder="1"/>
    <xf numFmtId="0" fontId="54" fillId="0" borderId="15" xfId="0" applyFont="1" applyBorder="1"/>
    <xf numFmtId="0" fontId="54" fillId="0" borderId="16" xfId="0" applyFont="1" applyBorder="1"/>
    <xf numFmtId="0" fontId="11" fillId="0" borderId="14" xfId="49" applyFont="1" applyFill="1" applyBorder="1" applyAlignment="1">
      <alignment horizontal="center" vertical="center"/>
    </xf>
    <xf numFmtId="0" fontId="11" fillId="0" borderId="16" xfId="49" applyFont="1" applyFill="1" applyBorder="1" applyAlignment="1">
      <alignment horizontal="center" vertical="center"/>
    </xf>
    <xf numFmtId="190" fontId="9" fillId="0" borderId="14" xfId="0" applyNumberFormat="1" applyFont="1" applyFill="1" applyBorder="1" applyAlignment="1">
      <alignment horizontal="center"/>
    </xf>
    <xf numFmtId="190" fontId="9" fillId="0" borderId="16" xfId="0" applyNumberFormat="1" applyFont="1" applyFill="1" applyBorder="1" applyAlignment="1">
      <alignment horizontal="center"/>
    </xf>
    <xf numFmtId="190" fontId="11" fillId="0" borderId="14" xfId="49" applyNumberFormat="1" applyFont="1" applyFill="1" applyBorder="1" applyAlignment="1">
      <alignment horizontal="center" vertical="center"/>
    </xf>
    <xf numFmtId="190" fontId="11" fillId="0" borderId="16" xfId="49" applyNumberFormat="1" applyFont="1" applyFill="1" applyBorder="1" applyAlignment="1">
      <alignment horizontal="center" vertical="center"/>
    </xf>
    <xf numFmtId="0" fontId="33" fillId="0" borderId="13" xfId="61" applyFont="1" applyFill="1" applyBorder="1" applyAlignment="1">
      <alignment horizontal="left" vertical="center"/>
    </xf>
    <xf numFmtId="0" fontId="10" fillId="5" borderId="24" xfId="49" applyFont="1" applyFill="1" applyBorder="1" applyAlignment="1">
      <alignment horizontal="center" vertical="center"/>
    </xf>
    <xf numFmtId="0" fontId="10" fillId="5" borderId="26" xfId="49" applyFont="1" applyFill="1" applyBorder="1" applyAlignment="1">
      <alignment horizontal="center" vertical="center"/>
    </xf>
    <xf numFmtId="190" fontId="6" fillId="4" borderId="14" xfId="49" applyNumberFormat="1" applyFont="1" applyFill="1" applyBorder="1" applyAlignment="1">
      <alignment horizontal="center" vertical="center"/>
    </xf>
    <xf numFmtId="190" fontId="6" fillId="4" borderId="16" xfId="49" applyNumberFormat="1" applyFont="1" applyFill="1" applyBorder="1" applyAlignment="1">
      <alignment horizontal="center" vertical="center"/>
    </xf>
    <xf numFmtId="190" fontId="6" fillId="4" borderId="14" xfId="45" applyNumberFormat="1" applyFont="1" applyFill="1" applyBorder="1" applyAlignment="1">
      <alignment horizontal="center" vertical="center"/>
    </xf>
    <xf numFmtId="190" fontId="6" fillId="4" borderId="16" xfId="45" applyNumberFormat="1" applyFont="1" applyFill="1" applyBorder="1" applyAlignment="1">
      <alignment horizontal="center" vertical="center"/>
    </xf>
    <xf numFmtId="190" fontId="50" fillId="4" borderId="14" xfId="0" applyNumberFormat="1" applyFont="1" applyFill="1" applyBorder="1" applyAlignment="1">
      <alignment horizontal="center" vertical="center"/>
    </xf>
    <xf numFmtId="190" fontId="50" fillId="4" borderId="16" xfId="0" applyNumberFormat="1" applyFont="1" applyFill="1" applyBorder="1" applyAlignment="1">
      <alignment horizontal="center" vertical="center"/>
    </xf>
    <xf numFmtId="0" fontId="10" fillId="4" borderId="0" xfId="44" applyFont="1" applyFill="1" applyBorder="1" applyAlignment="1">
      <alignment horizontal="left" vertical="center"/>
    </xf>
    <xf numFmtId="0" fontId="54" fillId="4" borderId="14" xfId="0" applyFont="1" applyFill="1" applyBorder="1"/>
    <xf numFmtId="0" fontId="54" fillId="4" borderId="15" xfId="0" applyFont="1" applyFill="1" applyBorder="1"/>
    <xf numFmtId="0" fontId="54" fillId="4" borderId="16" xfId="0" applyFont="1" applyFill="1" applyBorder="1"/>
    <xf numFmtId="0" fontId="54" fillId="4" borderId="24" xfId="48" applyFont="1" applyFill="1" applyBorder="1" applyAlignment="1">
      <alignment horizontal="left" vertical="center"/>
    </xf>
    <xf numFmtId="0" fontId="54" fillId="4" borderId="25" xfId="48" applyFont="1" applyFill="1" applyBorder="1" applyAlignment="1">
      <alignment horizontal="left" vertical="center"/>
    </xf>
    <xf numFmtId="0" fontId="54" fillId="4" borderId="26" xfId="48" applyFont="1" applyFill="1" applyBorder="1" applyAlignment="1">
      <alignment horizontal="left" vertical="center"/>
    </xf>
    <xf numFmtId="0" fontId="33" fillId="4" borderId="24" xfId="0" applyFont="1" applyFill="1" applyBorder="1"/>
    <xf numFmtId="190" fontId="9" fillId="4" borderId="14" xfId="0" applyNumberFormat="1" applyFont="1" applyFill="1" applyBorder="1" applyAlignment="1">
      <alignment horizontal="center"/>
    </xf>
    <xf numFmtId="190" fontId="9" fillId="4" borderId="16" xfId="0" applyNumberFormat="1" applyFont="1" applyFill="1" applyBorder="1" applyAlignment="1">
      <alignment horizontal="center"/>
    </xf>
    <xf numFmtId="190" fontId="6" fillId="0" borderId="14" xfId="45" applyNumberFormat="1" applyFont="1" applyFill="1" applyBorder="1" applyAlignment="1">
      <alignment horizontal="center" vertical="center"/>
    </xf>
    <xf numFmtId="190" fontId="6" fillId="0" borderId="16" xfId="45" applyNumberFormat="1" applyFont="1" applyFill="1" applyBorder="1" applyAlignment="1">
      <alignment horizontal="center" vertical="center"/>
    </xf>
    <xf numFmtId="190" fontId="6" fillId="4" borderId="18" xfId="49" applyNumberFormat="1" applyFont="1" applyFill="1" applyBorder="1" applyAlignment="1">
      <alignment horizontal="center" vertical="center"/>
    </xf>
    <xf numFmtId="190" fontId="6" fillId="4" borderId="27" xfId="49" applyNumberFormat="1" applyFont="1" applyFill="1" applyBorder="1" applyAlignment="1">
      <alignment horizontal="center" vertical="center"/>
    </xf>
    <xf numFmtId="190" fontId="13" fillId="4" borderId="14" xfId="45" applyNumberFormat="1" applyFont="1" applyFill="1" applyBorder="1" applyAlignment="1">
      <alignment vertical="center"/>
    </xf>
    <xf numFmtId="190" fontId="13" fillId="4" borderId="16" xfId="45" applyNumberFormat="1" applyFont="1" applyFill="1" applyBorder="1" applyAlignment="1">
      <alignment vertical="center"/>
    </xf>
    <xf numFmtId="2" fontId="13" fillId="4" borderId="14" xfId="45" applyNumberFormat="1" applyFont="1" applyFill="1" applyBorder="1" applyAlignment="1">
      <alignment horizontal="center" vertical="center"/>
    </xf>
    <xf numFmtId="2" fontId="13" fillId="4" borderId="16" xfId="45" applyNumberFormat="1" applyFont="1" applyFill="1" applyBorder="1" applyAlignment="1">
      <alignment horizontal="center" vertical="center"/>
    </xf>
    <xf numFmtId="2" fontId="13" fillId="4" borderId="14" xfId="45" applyNumberFormat="1" applyFont="1" applyFill="1" applyBorder="1" applyAlignment="1">
      <alignment vertical="center"/>
    </xf>
    <xf numFmtId="2" fontId="13" fillId="4" borderId="16" xfId="45" applyNumberFormat="1" applyFont="1" applyFill="1" applyBorder="1" applyAlignment="1">
      <alignment vertical="center"/>
    </xf>
    <xf numFmtId="2" fontId="11" fillId="4" borderId="14" xfId="45" applyNumberFormat="1" applyFont="1" applyFill="1" applyBorder="1" applyAlignment="1">
      <alignment horizontal="center" vertical="center"/>
    </xf>
    <xf numFmtId="2" fontId="11" fillId="4" borderId="16" xfId="45" applyNumberFormat="1" applyFont="1" applyFill="1" applyBorder="1" applyAlignment="1">
      <alignment horizontal="center" vertical="center"/>
    </xf>
    <xf numFmtId="2" fontId="11" fillId="4" borderId="14" xfId="0" applyNumberFormat="1" applyFont="1" applyFill="1" applyBorder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20" fillId="4" borderId="8" xfId="44" quotePrefix="1" applyFont="1" applyFill="1" applyBorder="1" applyAlignment="1">
      <alignment horizontal="left" vertical="center"/>
    </xf>
    <xf numFmtId="0" fontId="20" fillId="4" borderId="0" xfId="0" quotePrefix="1" applyFont="1" applyFill="1" applyBorder="1"/>
    <xf numFmtId="0" fontId="20" fillId="4" borderId="0" xfId="0" applyFont="1" applyFill="1" applyBorder="1"/>
    <xf numFmtId="0" fontId="33" fillId="4" borderId="14" xfId="0" applyFont="1" applyFill="1" applyBorder="1" applyAlignment="1">
      <alignment horizontal="left" vertical="top" wrapText="1"/>
    </xf>
    <xf numFmtId="0" fontId="33" fillId="4" borderId="15" xfId="0" applyFont="1" applyFill="1" applyBorder="1" applyAlignment="1">
      <alignment horizontal="left" vertical="top" wrapText="1"/>
    </xf>
    <xf numFmtId="0" fontId="33" fillId="4" borderId="16" xfId="0" applyFont="1" applyFill="1" applyBorder="1" applyAlignment="1">
      <alignment horizontal="left" vertical="top" wrapText="1"/>
    </xf>
    <xf numFmtId="0" fontId="33" fillId="4" borderId="21" xfId="48" applyFont="1" applyFill="1" applyBorder="1" applyAlignment="1">
      <alignment horizontal="left" vertical="center"/>
    </xf>
    <xf numFmtId="0" fontId="33" fillId="4" borderId="22" xfId="48" applyFont="1" applyFill="1" applyBorder="1" applyAlignment="1">
      <alignment horizontal="left" vertical="center"/>
    </xf>
    <xf numFmtId="0" fontId="33" fillId="4" borderId="23" xfId="48" applyFont="1" applyFill="1" applyBorder="1" applyAlignment="1">
      <alignment horizontal="left" vertical="center"/>
    </xf>
    <xf numFmtId="0" fontId="54" fillId="4" borderId="14" xfId="0" applyFont="1" applyFill="1" applyBorder="1" applyAlignment="1">
      <alignment horizontal="left"/>
    </xf>
    <xf numFmtId="0" fontId="54" fillId="4" borderId="15" xfId="0" applyFont="1" applyFill="1" applyBorder="1" applyAlignment="1">
      <alignment horizontal="left"/>
    </xf>
    <xf numFmtId="0" fontId="54" fillId="4" borderId="16" xfId="0" applyFont="1" applyFill="1" applyBorder="1" applyAlignment="1">
      <alignment horizontal="left"/>
    </xf>
    <xf numFmtId="0" fontId="33" fillId="4" borderId="24" xfId="0" applyFont="1" applyFill="1" applyBorder="1" applyAlignment="1">
      <alignment horizontal="left" vertical="top" wrapText="1"/>
    </xf>
    <xf numFmtId="0" fontId="33" fillId="4" borderId="25" xfId="0" applyFont="1" applyFill="1" applyBorder="1" applyAlignment="1">
      <alignment horizontal="left" vertical="top" wrapText="1"/>
    </xf>
    <xf numFmtId="0" fontId="33" fillId="4" borderId="26" xfId="0" applyFont="1" applyFill="1" applyBorder="1" applyAlignment="1">
      <alignment horizontal="left" vertical="top" wrapText="1"/>
    </xf>
    <xf numFmtId="0" fontId="33" fillId="4" borderId="14" xfId="0" applyFont="1" applyFill="1" applyBorder="1" applyAlignment="1">
      <alignment horizontal="left"/>
    </xf>
    <xf numFmtId="0" fontId="33" fillId="4" borderId="15" xfId="0" applyFont="1" applyFill="1" applyBorder="1" applyAlignment="1">
      <alignment horizontal="left"/>
    </xf>
    <xf numFmtId="0" fontId="33" fillId="4" borderId="16" xfId="0" applyFont="1" applyFill="1" applyBorder="1" applyAlignment="1">
      <alignment horizontal="left"/>
    </xf>
    <xf numFmtId="0" fontId="33" fillId="4" borderId="24" xfId="0" applyFont="1" applyFill="1" applyBorder="1" applyAlignment="1">
      <alignment horizontal="left"/>
    </xf>
    <xf numFmtId="0" fontId="33" fillId="4" borderId="25" xfId="0" applyFont="1" applyFill="1" applyBorder="1" applyAlignment="1">
      <alignment horizontal="left"/>
    </xf>
    <xf numFmtId="0" fontId="33" fillId="4" borderId="26" xfId="0" applyFont="1" applyFill="1" applyBorder="1" applyAlignment="1">
      <alignment horizontal="left"/>
    </xf>
    <xf numFmtId="190" fontId="6" fillId="4" borderId="14" xfId="0" applyNumberFormat="1" applyFont="1" applyFill="1" applyBorder="1" applyAlignment="1">
      <alignment horizontal="center" vertical="center"/>
    </xf>
    <xf numFmtId="190" fontId="6" fillId="4" borderId="16" xfId="0" applyNumberFormat="1" applyFont="1" applyFill="1" applyBorder="1" applyAlignment="1">
      <alignment horizontal="center" vertical="center"/>
    </xf>
    <xf numFmtId="194" fontId="6" fillId="4" borderId="14" xfId="45" applyNumberFormat="1" applyFont="1" applyFill="1" applyBorder="1" applyAlignment="1">
      <alignment horizontal="center" vertical="center"/>
    </xf>
    <xf numFmtId="194" fontId="6" fillId="4" borderId="16" xfId="45" applyNumberFormat="1" applyFont="1" applyFill="1" applyBorder="1" applyAlignment="1">
      <alignment horizontal="center" vertical="center"/>
    </xf>
    <xf numFmtId="190" fontId="9" fillId="4" borderId="14" xfId="0" applyNumberFormat="1" applyFont="1" applyFill="1" applyBorder="1"/>
    <xf numFmtId="190" fontId="9" fillId="4" borderId="16" xfId="0" applyNumberFormat="1" applyFont="1" applyFill="1" applyBorder="1"/>
    <xf numFmtId="2" fontId="9" fillId="4" borderId="14" xfId="0" applyNumberFormat="1" applyFont="1" applyFill="1" applyBorder="1" applyAlignment="1">
      <alignment horizontal="center"/>
    </xf>
    <xf numFmtId="2" fontId="9" fillId="4" borderId="16" xfId="0" applyNumberFormat="1" applyFont="1" applyFill="1" applyBorder="1" applyAlignment="1">
      <alignment horizontal="center"/>
    </xf>
    <xf numFmtId="191" fontId="6" fillId="4" borderId="14" xfId="45" applyNumberFormat="1" applyFont="1" applyFill="1" applyBorder="1" applyAlignment="1">
      <alignment horizontal="center" vertical="center"/>
    </xf>
    <xf numFmtId="191" fontId="6" fillId="4" borderId="16" xfId="45" applyNumberFormat="1" applyFont="1" applyFill="1" applyBorder="1" applyAlignment="1">
      <alignment horizontal="center" vertical="center"/>
    </xf>
    <xf numFmtId="0" fontId="20" fillId="0" borderId="0" xfId="0" quotePrefix="1" applyFont="1" applyBorder="1"/>
    <xf numFmtId="0" fontId="20" fillId="0" borderId="0" xfId="0" applyFont="1" applyBorder="1"/>
    <xf numFmtId="49" fontId="20" fillId="0" borderId="0" xfId="0" applyNumberFormat="1" applyFont="1" applyFill="1" applyBorder="1" applyAlignment="1">
      <alignment horizontal="left" vertical="center"/>
    </xf>
    <xf numFmtId="0" fontId="33" fillId="4" borderId="24" xfId="0" applyNumberFormat="1" applyFont="1" applyFill="1" applyBorder="1"/>
    <xf numFmtId="0" fontId="33" fillId="4" borderId="25" xfId="0" applyNumberFormat="1" applyFont="1" applyFill="1" applyBorder="1"/>
    <xf numFmtId="0" fontId="33" fillId="4" borderId="26" xfId="0" applyNumberFormat="1" applyFont="1" applyFill="1" applyBorder="1"/>
    <xf numFmtId="0" fontId="6" fillId="4" borderId="15" xfId="48" applyNumberFormat="1" applyFont="1" applyFill="1" applyBorder="1" applyAlignment="1">
      <alignment horizontal="left" vertical="center"/>
    </xf>
    <xf numFmtId="0" fontId="6" fillId="4" borderId="16" xfId="48" applyNumberFormat="1" applyFont="1" applyFill="1" applyBorder="1" applyAlignment="1">
      <alignment horizontal="left" vertical="center"/>
    </xf>
    <xf numFmtId="0" fontId="6" fillId="4" borderId="14" xfId="0" applyNumberFormat="1" applyFont="1" applyFill="1" applyBorder="1"/>
    <xf numFmtId="0" fontId="6" fillId="4" borderId="15" xfId="0" applyNumberFormat="1" applyFont="1" applyFill="1" applyBorder="1"/>
    <xf numFmtId="0" fontId="6" fillId="4" borderId="16" xfId="0" applyNumberFormat="1" applyFont="1" applyFill="1" applyBorder="1"/>
    <xf numFmtId="0" fontId="33" fillId="4" borderId="14" xfId="0" applyNumberFormat="1" applyFont="1" applyFill="1" applyBorder="1"/>
    <xf numFmtId="0" fontId="33" fillId="4" borderId="15" xfId="0" applyNumberFormat="1" applyFont="1" applyFill="1" applyBorder="1"/>
    <xf numFmtId="0" fontId="33" fillId="4" borderId="16" xfId="0" applyNumberFormat="1" applyFont="1" applyFill="1" applyBorder="1"/>
    <xf numFmtId="0" fontId="71" fillId="4" borderId="15" xfId="0" applyFont="1" applyFill="1" applyBorder="1" applyAlignment="1">
      <alignment horizontal="center" vertical="top" wrapText="1"/>
    </xf>
    <xf numFmtId="0" fontId="71" fillId="4" borderId="16" xfId="0" applyFont="1" applyFill="1" applyBorder="1" applyAlignment="1">
      <alignment horizontal="center" vertical="top" wrapText="1"/>
    </xf>
    <xf numFmtId="0" fontId="33" fillId="4" borderId="21" xfId="0" applyNumberFormat="1" applyFont="1" applyFill="1" applyBorder="1"/>
    <xf numFmtId="0" fontId="33" fillId="4" borderId="22" xfId="0" applyNumberFormat="1" applyFont="1" applyFill="1" applyBorder="1"/>
    <xf numFmtId="0" fontId="33" fillId="4" borderId="23" xfId="0" applyNumberFormat="1" applyFont="1" applyFill="1" applyBorder="1"/>
    <xf numFmtId="0" fontId="47" fillId="4" borderId="14" xfId="0" applyNumberFormat="1" applyFont="1" applyFill="1" applyBorder="1"/>
    <xf numFmtId="0" fontId="47" fillId="4" borderId="15" xfId="0" applyNumberFormat="1" applyFont="1" applyFill="1" applyBorder="1"/>
    <xf numFmtId="0" fontId="47" fillId="4" borderId="16" xfId="0" applyNumberFormat="1" applyFont="1" applyFill="1" applyBorder="1"/>
    <xf numFmtId="0" fontId="22" fillId="4" borderId="14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/>
    </xf>
    <xf numFmtId="0" fontId="33" fillId="4" borderId="14" xfId="0" applyNumberFormat="1" applyFont="1" applyFill="1" applyBorder="1" applyAlignment="1">
      <alignment wrapText="1"/>
    </xf>
    <xf numFmtId="0" fontId="33" fillId="4" borderId="24" xfId="0" applyNumberFormat="1" applyFont="1" applyFill="1" applyBorder="1" applyAlignment="1"/>
    <xf numFmtId="0" fontId="33" fillId="4" borderId="25" xfId="0" applyNumberFormat="1" applyFont="1" applyFill="1" applyBorder="1" applyAlignment="1"/>
    <xf numFmtId="0" fontId="33" fillId="4" borderId="26" xfId="0" applyNumberFormat="1" applyFont="1" applyFill="1" applyBorder="1" applyAlignment="1"/>
    <xf numFmtId="0" fontId="33" fillId="4" borderId="14" xfId="0" applyNumberFormat="1" applyFont="1" applyFill="1" applyBorder="1" applyAlignment="1"/>
    <xf numFmtId="0" fontId="33" fillId="4" borderId="15" xfId="0" applyNumberFormat="1" applyFont="1" applyFill="1" applyBorder="1" applyAlignment="1"/>
    <xf numFmtId="0" fontId="33" fillId="4" borderId="16" xfId="0" applyNumberFormat="1" applyFont="1" applyFill="1" applyBorder="1" applyAlignment="1"/>
    <xf numFmtId="0" fontId="11" fillId="0" borderId="14" xfId="52" applyFont="1" applyFill="1" applyBorder="1" applyAlignment="1">
      <alignment horizontal="center" vertical="center"/>
    </xf>
    <xf numFmtId="0" fontId="11" fillId="0" borderId="16" xfId="52" applyFont="1" applyFill="1" applyBorder="1" applyAlignment="1">
      <alignment horizontal="center" vertical="center"/>
    </xf>
    <xf numFmtId="0" fontId="20" fillId="0" borderId="0" xfId="0" quotePrefix="1" applyFont="1" applyBorder="1" applyAlignment="1">
      <alignment horizontal="center"/>
    </xf>
    <xf numFmtId="49" fontId="20" fillId="0" borderId="8" xfId="0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4" xfId="52" applyFont="1" applyFill="1" applyBorder="1" applyAlignment="1">
      <alignment horizontal="center" vertical="center"/>
    </xf>
    <xf numFmtId="0" fontId="10" fillId="0" borderId="16" xfId="52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0" fillId="0" borderId="0" xfId="0" quotePrefix="1" applyFont="1"/>
    <xf numFmtId="0" fontId="20" fillId="0" borderId="0" xfId="0" applyFont="1"/>
    <xf numFmtId="0" fontId="33" fillId="5" borderId="14" xfId="0" applyFont="1" applyFill="1" applyBorder="1" applyAlignment="1">
      <alignment horizontal="left"/>
    </xf>
    <xf numFmtId="0" fontId="33" fillId="5" borderId="15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0" fontId="49" fillId="0" borderId="14" xfId="49" applyFont="1" applyFill="1" applyBorder="1" applyAlignment="1">
      <alignment horizontal="left" vertical="center"/>
    </xf>
    <xf numFmtId="0" fontId="49" fillId="0" borderId="15" xfId="49" applyFont="1" applyFill="1" applyBorder="1" applyAlignment="1">
      <alignment horizontal="left" vertical="center"/>
    </xf>
    <xf numFmtId="0" fontId="49" fillId="0" borderId="16" xfId="49" applyFont="1" applyFill="1" applyBorder="1" applyAlignment="1">
      <alignment horizontal="left" vertical="center"/>
    </xf>
    <xf numFmtId="0" fontId="20" fillId="0" borderId="0" xfId="0" quotePrefix="1" applyFont="1" applyAlignment="1">
      <alignment horizontal="left"/>
    </xf>
    <xf numFmtId="0" fontId="9" fillId="0" borderId="15" xfId="48" applyNumberFormat="1" applyFont="1" applyFill="1" applyBorder="1" applyAlignment="1">
      <alignment horizontal="left" vertical="center"/>
    </xf>
    <xf numFmtId="0" fontId="9" fillId="0" borderId="16" xfId="48" applyNumberFormat="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45" applyFont="1" applyFill="1" applyBorder="1" applyAlignment="1">
      <alignment horizontal="center" vertical="center"/>
    </xf>
    <xf numFmtId="0" fontId="11" fillId="5" borderId="0" xfId="49" applyFont="1" applyFill="1" applyBorder="1" applyAlignment="1">
      <alignment horizontal="center" vertical="center"/>
    </xf>
    <xf numFmtId="0" fontId="33" fillId="0" borderId="24" xfId="0" applyNumberFormat="1" applyFont="1" applyBorder="1"/>
    <xf numFmtId="0" fontId="33" fillId="0" borderId="25" xfId="0" applyNumberFormat="1" applyFont="1" applyBorder="1"/>
    <xf numFmtId="0" fontId="33" fillId="0" borderId="26" xfId="0" applyNumberFormat="1" applyFont="1" applyBorder="1"/>
    <xf numFmtId="0" fontId="6" fillId="0" borderId="29" xfId="0" applyNumberFormat="1" applyFont="1" applyBorder="1"/>
    <xf numFmtId="0" fontId="6" fillId="0" borderId="30" xfId="0" applyNumberFormat="1" applyFont="1" applyBorder="1"/>
    <xf numFmtId="0" fontId="6" fillId="0" borderId="31" xfId="0" applyNumberFormat="1" applyFont="1" applyBorder="1"/>
    <xf numFmtId="0" fontId="6" fillId="0" borderId="15" xfId="48" applyNumberFormat="1" applyFont="1" applyFill="1" applyBorder="1" applyAlignment="1">
      <alignment horizontal="left" vertical="center"/>
    </xf>
    <xf numFmtId="0" fontId="6" fillId="0" borderId="16" xfId="48" applyNumberFormat="1" applyFont="1" applyFill="1" applyBorder="1" applyAlignment="1">
      <alignment horizontal="left" vertical="center"/>
    </xf>
    <xf numFmtId="0" fontId="33" fillId="0" borderId="14" xfId="0" applyNumberFormat="1" applyFont="1" applyBorder="1"/>
    <xf numFmtId="0" fontId="33" fillId="0" borderId="15" xfId="0" applyNumberFormat="1" applyFont="1" applyBorder="1"/>
    <xf numFmtId="0" fontId="33" fillId="0" borderId="16" xfId="0" applyNumberFormat="1" applyFont="1" applyBorder="1"/>
    <xf numFmtId="0" fontId="33" fillId="0" borderId="22" xfId="48" applyFont="1" applyFill="1" applyBorder="1" applyAlignment="1">
      <alignment horizontal="left" vertical="center"/>
    </xf>
    <xf numFmtId="0" fontId="35" fillId="11" borderId="0" xfId="57" applyBorder="1"/>
    <xf numFmtId="0" fontId="35" fillId="11" borderId="41" xfId="57" applyBorder="1"/>
    <xf numFmtId="0" fontId="35" fillId="11" borderId="0" xfId="57" applyBorder="1" applyAlignment="1">
      <alignment horizontal="left" vertical="center"/>
    </xf>
    <xf numFmtId="0" fontId="35" fillId="11" borderId="41" xfId="57" applyBorder="1" applyAlignment="1">
      <alignment horizontal="left" vertical="center"/>
    </xf>
    <xf numFmtId="0" fontId="35" fillId="11" borderId="0" xfId="57" applyBorder="1" applyAlignment="1">
      <alignment horizontal="left" vertical="center" wrapText="1"/>
    </xf>
    <xf numFmtId="0" fontId="35" fillId="11" borderId="41" xfId="57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33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8" fillId="11" borderId="40" xfId="57" applyFont="1" applyBorder="1" applyAlignment="1">
      <alignment horizontal="left" vertical="center"/>
    </xf>
    <xf numFmtId="0" fontId="38" fillId="11" borderId="0" xfId="57" applyFont="1" applyBorder="1" applyAlignment="1">
      <alignment horizontal="left" vertical="center"/>
    </xf>
    <xf numFmtId="0" fontId="39" fillId="12" borderId="40" xfId="58" applyFont="1" applyBorder="1" applyAlignment="1">
      <alignment horizontal="left" vertical="center"/>
    </xf>
    <xf numFmtId="0" fontId="39" fillId="12" borderId="0" xfId="58" applyFont="1" applyBorder="1" applyAlignment="1">
      <alignment horizontal="left" vertical="center"/>
    </xf>
    <xf numFmtId="0" fontId="36" fillId="12" borderId="0" xfId="58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11" borderId="45" xfId="57" applyFont="1" applyBorder="1" applyAlignment="1">
      <alignment horizontal="left" vertical="center"/>
    </xf>
    <xf numFmtId="0" fontId="38" fillId="11" borderId="46" xfId="57" applyFont="1" applyBorder="1" applyAlignment="1">
      <alignment horizontal="left" vertical="center"/>
    </xf>
    <xf numFmtId="0" fontId="38" fillId="11" borderId="47" xfId="57" applyFont="1" applyBorder="1" applyAlignment="1">
      <alignment horizontal="left" vertical="center"/>
    </xf>
    <xf numFmtId="0" fontId="39" fillId="12" borderId="45" xfId="58" applyFont="1" applyBorder="1" applyAlignment="1">
      <alignment horizontal="left" vertical="center"/>
    </xf>
    <xf numFmtId="0" fontId="39" fillId="12" borderId="46" xfId="58" applyFont="1" applyBorder="1" applyAlignment="1">
      <alignment horizontal="left" vertical="center"/>
    </xf>
    <xf numFmtId="0" fontId="39" fillId="12" borderId="47" xfId="58" applyFont="1" applyBorder="1" applyAlignment="1">
      <alignment horizontal="left" vertical="center"/>
    </xf>
    <xf numFmtId="0" fontId="40" fillId="0" borderId="45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5" fillId="11" borderId="0" xfId="57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54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96">
    <cellStyle name="Comma" xfId="50" builtinId="3"/>
    <cellStyle name="Comma 2" xfId="3"/>
    <cellStyle name="Comma 2 2" xfId="62"/>
    <cellStyle name="Comma 2 3" xfId="63"/>
    <cellStyle name="Comma 3" xfId="4"/>
    <cellStyle name="Comma 4" xfId="2"/>
    <cellStyle name="Normal" xfId="0" builtinId="0"/>
    <cellStyle name="Normal 2" xfId="5"/>
    <cellStyle name="Normal 2 2" xfId="6"/>
    <cellStyle name="Normal 2 2 2" xfId="7"/>
    <cellStyle name="Normal 2 2 2 2" xfId="93"/>
    <cellStyle name="Normal 2 2 2 3" xfId="66"/>
    <cellStyle name="Normal 2 2 3" xfId="65"/>
    <cellStyle name="Normal 2 2_แผน 55_รวมเล่ม - 23 ก.พ.54- v.ผชก.(พ)" xfId="8"/>
    <cellStyle name="Normal 2 3" xfId="9"/>
    <cellStyle name="Normal 2 3 2" xfId="10"/>
    <cellStyle name="Normal 2 3 2 2" xfId="68"/>
    <cellStyle name="Normal 2 3 3" xfId="67"/>
    <cellStyle name="Normal 2 3_แผน 55_รวมเล่ม - 23 ก.พ.54- v.ผชก.(พ)" xfId="11"/>
    <cellStyle name="Normal 2 4" xfId="94"/>
    <cellStyle name="Normal 2 5" xfId="64"/>
    <cellStyle name="Normal 3" xfId="12"/>
    <cellStyle name="Normal 3 2" xfId="13"/>
    <cellStyle name="Normal 3 3" xfId="69"/>
    <cellStyle name="Normal 4" xfId="14"/>
    <cellStyle name="Normal 4 2" xfId="70"/>
    <cellStyle name="Normal 5" xfId="1"/>
    <cellStyle name="Normal 6" xfId="43"/>
    <cellStyle name="Normal 7" xfId="44"/>
    <cellStyle name="Normal 9" xfId="15"/>
    <cellStyle name="Normal 9 2" xfId="71"/>
    <cellStyle name="Normal_ปฏิทินการดำเนินงาน ผผธ." xfId="55"/>
    <cellStyle name="Normal_สายงานพัฒนาองค์กร" xfId="53"/>
    <cellStyle name="เครื่องหมายจุลภาค 19" xfId="16"/>
    <cellStyle name="เครื่องหมายจุลภาค 2" xfId="17"/>
    <cellStyle name="เครื่องหมายจุลภาค 2 2" xfId="72"/>
    <cellStyle name="เครื่องหมายจุลภาค 3" xfId="18"/>
    <cellStyle name="ดี" xfId="56" builtinId="26"/>
    <cellStyle name="ปกติ 10" xfId="19"/>
    <cellStyle name="ปกติ 10 2" xfId="73"/>
    <cellStyle name="ปกติ 11" xfId="20"/>
    <cellStyle name="ปกติ 11 2" xfId="60"/>
    <cellStyle name="ปกติ 12" xfId="21"/>
    <cellStyle name="ปกติ 12 2" xfId="74"/>
    <cellStyle name="ปกติ 15" xfId="22"/>
    <cellStyle name="ปกติ 15 2" xfId="75"/>
    <cellStyle name="ปกติ 16" xfId="23"/>
    <cellStyle name="ปกติ 16 2" xfId="76"/>
    <cellStyle name="ปกติ 17" xfId="24"/>
    <cellStyle name="ปกติ 17 2" xfId="77"/>
    <cellStyle name="ปกติ 19" xfId="25"/>
    <cellStyle name="ปกติ 19 2" xfId="78"/>
    <cellStyle name="ปกติ 2" xfId="26"/>
    <cellStyle name="ปกติ 2 10" xfId="27"/>
    <cellStyle name="ปกติ 2 10 2" xfId="61"/>
    <cellStyle name="ปกติ 2 11" xfId="28"/>
    <cellStyle name="ปกติ 2 11 2" xfId="79"/>
    <cellStyle name="ปกติ 2 14" xfId="29"/>
    <cellStyle name="ปกติ 2 14 2" xfId="80"/>
    <cellStyle name="ปกติ 2 15" xfId="30"/>
    <cellStyle name="ปกติ 2 15 2" xfId="81"/>
    <cellStyle name="ปกติ 2 18" xfId="31"/>
    <cellStyle name="ปกติ 2 18 2" xfId="82"/>
    <cellStyle name="ปกติ 2 3" xfId="32"/>
    <cellStyle name="ปกติ 2 3 2" xfId="83"/>
    <cellStyle name="ปกติ 2 5" xfId="33"/>
    <cellStyle name="ปกติ 2 5 2" xfId="84"/>
    <cellStyle name="ปกติ 2 7" xfId="34"/>
    <cellStyle name="ปกติ 2 7 2" xfId="85"/>
    <cellStyle name="ปกติ 2 8" xfId="35"/>
    <cellStyle name="ปกติ 2 8 2" xfId="86"/>
    <cellStyle name="ปกติ 2 9" xfId="36"/>
    <cellStyle name="ปกติ 2 9 2" xfId="87"/>
    <cellStyle name="ปกติ 3" xfId="37"/>
    <cellStyle name="ปกติ 3 2" xfId="59"/>
    <cellStyle name="ปกติ 4" xfId="38"/>
    <cellStyle name="ปกติ 4 2" xfId="39"/>
    <cellStyle name="ปกติ 4 2 2" xfId="95"/>
    <cellStyle name="ปกติ 4 2 3" xfId="89"/>
    <cellStyle name="ปกติ 4 3" xfId="88"/>
    <cellStyle name="ปกติ 6" xfId="40"/>
    <cellStyle name="ปกติ 6 2" xfId="90"/>
    <cellStyle name="ปกติ 8" xfId="41"/>
    <cellStyle name="ปกติ 8 2" xfId="91"/>
    <cellStyle name="ปกติ 9" xfId="42"/>
    <cellStyle name="ปกติ 9 2" xfId="92"/>
    <cellStyle name="ปกติ_แผนปฏิบัติ จ2 ปี 54 (การเงิน) " xfId="46"/>
    <cellStyle name="ปกติ_แผนปฏิบัติ จ2 ปี 54 (สังคม.เรียนรู้) 2" xfId="45"/>
    <cellStyle name="ปกติ_แผนปฏิบัติการ ของ ฝวธ.(จ2) ปี 2553 (ปรับปรุงครั้งที่ 1)(วันที่ 10 ก.พ.2553)" xfId="54"/>
    <cellStyle name="ปกติ_แผนปฏิบัติด้านการเงิน(แก้ไข2)" xfId="48"/>
    <cellStyle name="ปกติ_แผนปฏิบัติิ จ2 ปี 54-55 (ภายใน)" xfId="49"/>
    <cellStyle name="ปกติ_แผนปฏิบัติิ จ2 ปี 55 (การเงิน)" xfId="47"/>
    <cellStyle name="ปกติ_แผนปฏิบัติิ จ2 ปี 55 (สังคม.เรียนรู้)" xfId="52"/>
    <cellStyle name="ปกติ_แผนปฏิบัติิการ จ2 ปี 54" xfId="51"/>
    <cellStyle name="ปานกลาง" xfId="58" builtinId="28"/>
    <cellStyle name="แย่" xfId="57" builtinId="27"/>
  </cellStyles>
  <dxfs count="0"/>
  <tableStyles count="0" defaultTableStyle="TableStyleMedium2" defaultPivotStyle="PivotStyleLight16"/>
  <colors>
    <mruColors>
      <color rgb="FF0000FF"/>
      <color rgb="FFFFFFFF"/>
      <color rgb="FFFFFFCC"/>
      <color rgb="FFA91B6C"/>
      <color rgb="FFCC00FF"/>
      <color rgb="FFCC66FF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658091</xdr:colOff>
      <xdr:row>30</xdr:row>
      <xdr:rowOff>181841</xdr:rowOff>
    </xdr:from>
    <xdr:to>
      <xdr:col>1</xdr:col>
      <xdr:colOff>802091</xdr:colOff>
      <xdr:row>33</xdr:row>
      <xdr:rowOff>180253</xdr:rowOff>
    </xdr:to>
    <xdr:sp macro="" textlink="">
      <xdr:nvSpPr>
        <xdr:cNvPr id="17" name="AutoShape 57"/>
        <xdr:cNvSpPr>
          <a:spLocks/>
        </xdr:cNvSpPr>
      </xdr:nvSpPr>
      <xdr:spPr bwMode="auto">
        <a:xfrm>
          <a:off x="4398818" y="10226386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692728</xdr:colOff>
      <xdr:row>38</xdr:row>
      <xdr:rowOff>207818</xdr:rowOff>
    </xdr:from>
    <xdr:to>
      <xdr:col>1</xdr:col>
      <xdr:colOff>836728</xdr:colOff>
      <xdr:row>41</xdr:row>
      <xdr:rowOff>206231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4433455" y="13092545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736023</xdr:colOff>
      <xdr:row>60</xdr:row>
      <xdr:rowOff>216476</xdr:rowOff>
    </xdr:from>
    <xdr:to>
      <xdr:col>1</xdr:col>
      <xdr:colOff>880023</xdr:colOff>
      <xdr:row>63</xdr:row>
      <xdr:rowOff>214889</xdr:rowOff>
    </xdr:to>
    <xdr:sp macro="" textlink="">
      <xdr:nvSpPr>
        <xdr:cNvPr id="20" name="AutoShape 57"/>
        <xdr:cNvSpPr>
          <a:spLocks/>
        </xdr:cNvSpPr>
      </xdr:nvSpPr>
      <xdr:spPr bwMode="auto">
        <a:xfrm>
          <a:off x="4476750" y="20556681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658091</xdr:colOff>
      <xdr:row>111</xdr:row>
      <xdr:rowOff>207818</xdr:rowOff>
    </xdr:from>
    <xdr:to>
      <xdr:col>1</xdr:col>
      <xdr:colOff>802091</xdr:colOff>
      <xdr:row>115</xdr:row>
      <xdr:rowOff>206231</xdr:rowOff>
    </xdr:to>
    <xdr:sp macro="" textlink="">
      <xdr:nvSpPr>
        <xdr:cNvPr id="25" name="AutoShape 57"/>
        <xdr:cNvSpPr>
          <a:spLocks/>
        </xdr:cNvSpPr>
      </xdr:nvSpPr>
      <xdr:spPr bwMode="auto">
        <a:xfrm>
          <a:off x="4398818" y="38299159"/>
          <a:ext cx="144000" cy="1063481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692727</xdr:colOff>
      <xdr:row>53</xdr:row>
      <xdr:rowOff>216478</xdr:rowOff>
    </xdr:from>
    <xdr:to>
      <xdr:col>1</xdr:col>
      <xdr:colOff>836727</xdr:colOff>
      <xdr:row>56</xdr:row>
      <xdr:rowOff>214890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547656" y="18871101"/>
          <a:ext cx="144000" cy="1049756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718705</xdr:colOff>
      <xdr:row>67</xdr:row>
      <xdr:rowOff>225136</xdr:rowOff>
    </xdr:from>
    <xdr:to>
      <xdr:col>1</xdr:col>
      <xdr:colOff>862705</xdr:colOff>
      <xdr:row>70</xdr:row>
      <xdr:rowOff>223549</xdr:rowOff>
    </xdr:to>
    <xdr:sp macro="" textlink="">
      <xdr:nvSpPr>
        <xdr:cNvPr id="11" name="AutoShape 57"/>
        <xdr:cNvSpPr>
          <a:spLocks/>
        </xdr:cNvSpPr>
      </xdr:nvSpPr>
      <xdr:spPr bwMode="auto">
        <a:xfrm>
          <a:off x="4573634" y="23786032"/>
          <a:ext cx="144000" cy="1049758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640773</xdr:colOff>
      <xdr:row>75</xdr:row>
      <xdr:rowOff>225135</xdr:rowOff>
    </xdr:from>
    <xdr:to>
      <xdr:col>1</xdr:col>
      <xdr:colOff>784773</xdr:colOff>
      <xdr:row>78</xdr:row>
      <xdr:rowOff>223548</xdr:rowOff>
    </xdr:to>
    <xdr:sp macro="" textlink="">
      <xdr:nvSpPr>
        <xdr:cNvPr id="12" name="AutoShape 57"/>
        <xdr:cNvSpPr>
          <a:spLocks/>
        </xdr:cNvSpPr>
      </xdr:nvSpPr>
      <xdr:spPr bwMode="auto">
        <a:xfrm>
          <a:off x="4495702" y="26589616"/>
          <a:ext cx="144000" cy="1049757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675409</xdr:colOff>
      <xdr:row>88</xdr:row>
      <xdr:rowOff>216478</xdr:rowOff>
    </xdr:from>
    <xdr:to>
      <xdr:col>1</xdr:col>
      <xdr:colOff>819409</xdr:colOff>
      <xdr:row>91</xdr:row>
      <xdr:rowOff>214891</xdr:rowOff>
    </xdr:to>
    <xdr:sp macro="" textlink="">
      <xdr:nvSpPr>
        <xdr:cNvPr id="14" name="AutoShape 57"/>
        <xdr:cNvSpPr>
          <a:spLocks/>
        </xdr:cNvSpPr>
      </xdr:nvSpPr>
      <xdr:spPr bwMode="auto">
        <a:xfrm>
          <a:off x="4530338" y="31136785"/>
          <a:ext cx="144000" cy="1049757"/>
        </a:xfrm>
        <a:prstGeom prst="rightBrace">
          <a:avLst>
            <a:gd name="adj1" fmla="val 5751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2" name="วงเล็บปีกกาขวา 1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3" name="วงเล็บปีกกาขวา 2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4" name="วงเล็บปีกกาขวา 3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8" name="วงเล็บปีกกาขวา 7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6" name="วงเล็บปีกกาขวา 5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7" name="วงเล็บปีกกาขวา 5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39</xdr:row>
      <xdr:rowOff>104775</xdr:rowOff>
    </xdr:from>
    <xdr:to>
      <xdr:col>2</xdr:col>
      <xdr:colOff>104775</xdr:colOff>
      <xdr:row>42</xdr:row>
      <xdr:rowOff>314325</xdr:rowOff>
    </xdr:to>
    <xdr:sp macro="" textlink="">
      <xdr:nvSpPr>
        <xdr:cNvPr id="4" name="วงเล็บปีกกาขวา 3"/>
        <xdr:cNvSpPr/>
      </xdr:nvSpPr>
      <xdr:spPr>
        <a:xfrm>
          <a:off x="5162550" y="13496925"/>
          <a:ext cx="219075" cy="1266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39</xdr:row>
      <xdr:rowOff>161925</xdr:rowOff>
    </xdr:from>
    <xdr:to>
      <xdr:col>1</xdr:col>
      <xdr:colOff>907612</xdr:colOff>
      <xdr:row>41</xdr:row>
      <xdr:rowOff>247650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4210050" y="12496800"/>
          <a:ext cx="231337" cy="7905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676275</xdr:colOff>
      <xdr:row>46</xdr:row>
      <xdr:rowOff>161925</xdr:rowOff>
    </xdr:from>
    <xdr:to>
      <xdr:col>1</xdr:col>
      <xdr:colOff>907612</xdr:colOff>
      <xdr:row>48</xdr:row>
      <xdr:rowOff>247650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210050" y="14963775"/>
          <a:ext cx="231337" cy="7905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895351</xdr:colOff>
      <xdr:row>17</xdr:row>
      <xdr:rowOff>161925</xdr:rowOff>
    </xdr:from>
    <xdr:to>
      <xdr:col>3</xdr:col>
      <xdr:colOff>19050</xdr:colOff>
      <xdr:row>20</xdr:row>
      <xdr:rowOff>247650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6400801" y="6505575"/>
          <a:ext cx="161924" cy="1143000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24</xdr:row>
      <xdr:rowOff>85724</xdr:rowOff>
    </xdr:from>
    <xdr:to>
      <xdr:col>2</xdr:col>
      <xdr:colOff>1019175</xdr:colOff>
      <xdr:row>26</xdr:row>
      <xdr:rowOff>266699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6372225" y="8543924"/>
          <a:ext cx="152400" cy="885825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16</xdr:row>
      <xdr:rowOff>161925</xdr:rowOff>
    </xdr:from>
    <xdr:to>
      <xdr:col>1</xdr:col>
      <xdr:colOff>990600</xdr:colOff>
      <xdr:row>18</xdr:row>
      <xdr:rowOff>219075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5010150" y="5800725"/>
          <a:ext cx="219075" cy="762000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87</xdr:row>
      <xdr:rowOff>161925</xdr:rowOff>
    </xdr:from>
    <xdr:to>
      <xdr:col>1</xdr:col>
      <xdr:colOff>962025</xdr:colOff>
      <xdr:row>89</xdr:row>
      <xdr:rowOff>209550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581525" y="37871400"/>
          <a:ext cx="200025" cy="752475"/>
        </a:xfrm>
        <a:prstGeom prst="rightBrace">
          <a:avLst>
            <a:gd name="adj1" fmla="val 49423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30</xdr:row>
      <xdr:rowOff>133350</xdr:rowOff>
    </xdr:from>
    <xdr:to>
      <xdr:col>1</xdr:col>
      <xdr:colOff>895350</xdr:colOff>
      <xdr:row>33</xdr:row>
      <xdr:rowOff>285750</xdr:rowOff>
    </xdr:to>
    <xdr:sp macro="" textlink="">
      <xdr:nvSpPr>
        <xdr:cNvPr id="9" name="AutoShape 57"/>
        <xdr:cNvSpPr>
          <a:spLocks/>
        </xdr:cNvSpPr>
      </xdr:nvSpPr>
      <xdr:spPr bwMode="auto">
        <a:xfrm>
          <a:off x="4410075" y="10706100"/>
          <a:ext cx="171450" cy="1209675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752475</xdr:colOff>
      <xdr:row>23</xdr:row>
      <xdr:rowOff>238125</xdr:rowOff>
    </xdr:from>
    <xdr:to>
      <xdr:col>1</xdr:col>
      <xdr:colOff>962025</xdr:colOff>
      <xdr:row>27</xdr:row>
      <xdr:rowOff>209550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438650" y="8343900"/>
          <a:ext cx="209550" cy="1381125"/>
        </a:xfrm>
        <a:prstGeom prst="rightBrace">
          <a:avLst>
            <a:gd name="adj1" fmla="val 48982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179</xdr:row>
      <xdr:rowOff>104775</xdr:rowOff>
    </xdr:from>
    <xdr:to>
      <xdr:col>2</xdr:col>
      <xdr:colOff>447675</xdr:colOff>
      <xdr:row>181</xdr:row>
      <xdr:rowOff>95251</xdr:rowOff>
    </xdr:to>
    <xdr:sp macro="" textlink="">
      <xdr:nvSpPr>
        <xdr:cNvPr id="2" name="วงเล็บปีกกาขวา 1"/>
        <xdr:cNvSpPr/>
      </xdr:nvSpPr>
      <xdr:spPr>
        <a:xfrm>
          <a:off x="8772525" y="59778900"/>
          <a:ext cx="409575" cy="657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9524</xdr:colOff>
      <xdr:row>176</xdr:row>
      <xdr:rowOff>76201</xdr:rowOff>
    </xdr:from>
    <xdr:to>
      <xdr:col>2</xdr:col>
      <xdr:colOff>676273</xdr:colOff>
      <xdr:row>177</xdr:row>
      <xdr:rowOff>323851</xdr:rowOff>
    </xdr:to>
    <xdr:sp macro="" textlink="">
      <xdr:nvSpPr>
        <xdr:cNvPr id="3" name="วงเล็บปีกกาขวา 2"/>
        <xdr:cNvSpPr/>
      </xdr:nvSpPr>
      <xdr:spPr>
        <a:xfrm>
          <a:off x="8743949" y="58750201"/>
          <a:ext cx="666749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5924549</xdr:colOff>
      <xdr:row>266</xdr:row>
      <xdr:rowOff>66675</xdr:rowOff>
    </xdr:from>
    <xdr:to>
      <xdr:col>1</xdr:col>
      <xdr:colOff>6391274</xdr:colOff>
      <xdr:row>269</xdr:row>
      <xdr:rowOff>28575</xdr:rowOff>
    </xdr:to>
    <xdr:sp macro="" textlink="">
      <xdr:nvSpPr>
        <xdr:cNvPr id="4" name="วงเล็บปีกกาขวา 3"/>
        <xdr:cNvSpPr/>
      </xdr:nvSpPr>
      <xdr:spPr>
        <a:xfrm>
          <a:off x="8734424" y="88677750"/>
          <a:ext cx="0" cy="962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219075</xdr:colOff>
      <xdr:row>70</xdr:row>
      <xdr:rowOff>85725</xdr:rowOff>
    </xdr:from>
    <xdr:to>
      <xdr:col>2</xdr:col>
      <xdr:colOff>409575</xdr:colOff>
      <xdr:row>71</xdr:row>
      <xdr:rowOff>276225</xdr:rowOff>
    </xdr:to>
    <xdr:sp macro="" textlink="">
      <xdr:nvSpPr>
        <xdr:cNvPr id="5" name="วงเล็บปีกกาขวา 4"/>
        <xdr:cNvSpPr/>
      </xdr:nvSpPr>
      <xdr:spPr>
        <a:xfrm>
          <a:off x="8953500" y="23421975"/>
          <a:ext cx="190500" cy="5238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6048375</xdr:colOff>
      <xdr:row>145</xdr:row>
      <xdr:rowOff>47625</xdr:rowOff>
    </xdr:from>
    <xdr:to>
      <xdr:col>1</xdr:col>
      <xdr:colOff>6276975</xdr:colOff>
      <xdr:row>147</xdr:row>
      <xdr:rowOff>323850</xdr:rowOff>
    </xdr:to>
    <xdr:sp macro="" textlink="">
      <xdr:nvSpPr>
        <xdr:cNvPr id="6" name="วงเล็บปีกกาขวา 5"/>
        <xdr:cNvSpPr/>
      </xdr:nvSpPr>
      <xdr:spPr>
        <a:xfrm>
          <a:off x="8734425" y="48387000"/>
          <a:ext cx="0" cy="9429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826293</xdr:colOff>
      <xdr:row>23</xdr:row>
      <xdr:rowOff>85725</xdr:rowOff>
    </xdr:from>
    <xdr:to>
      <xdr:col>2</xdr:col>
      <xdr:colOff>952500</xdr:colOff>
      <xdr:row>25</xdr:row>
      <xdr:rowOff>347663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5950743" y="8191500"/>
          <a:ext cx="126207" cy="966788"/>
        </a:xfrm>
        <a:prstGeom prst="rightBrace">
          <a:avLst>
            <a:gd name="adj1" fmla="val 47586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626532</xdr:colOff>
      <xdr:row>109</xdr:row>
      <xdr:rowOff>128058</xdr:rowOff>
    </xdr:from>
    <xdr:to>
      <xdr:col>1</xdr:col>
      <xdr:colOff>769407</xdr:colOff>
      <xdr:row>111</xdr:row>
      <xdr:rowOff>204258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4484157" y="37132683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866775</xdr:colOff>
      <xdr:row>127</xdr:row>
      <xdr:rowOff>223308</xdr:rowOff>
    </xdr:from>
    <xdr:to>
      <xdr:col>1</xdr:col>
      <xdr:colOff>988482</xdr:colOff>
      <xdr:row>130</xdr:row>
      <xdr:rowOff>238125</xdr:rowOff>
    </xdr:to>
    <xdr:sp macro="" textlink="">
      <xdr:nvSpPr>
        <xdr:cNvPr id="18" name="AutoShape 57"/>
        <xdr:cNvSpPr>
          <a:spLocks/>
        </xdr:cNvSpPr>
      </xdr:nvSpPr>
      <xdr:spPr bwMode="auto">
        <a:xfrm>
          <a:off x="4724400" y="43571583"/>
          <a:ext cx="121707" cy="1072092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781050</xdr:colOff>
      <xdr:row>134</xdr:row>
      <xdr:rowOff>209550</xdr:rowOff>
    </xdr:from>
    <xdr:to>
      <xdr:col>1</xdr:col>
      <xdr:colOff>971550</xdr:colOff>
      <xdr:row>137</xdr:row>
      <xdr:rowOff>295275</xdr:rowOff>
    </xdr:to>
    <xdr:sp macro="" textlink="">
      <xdr:nvSpPr>
        <xdr:cNvPr id="19" name="AutoShape 57"/>
        <xdr:cNvSpPr>
          <a:spLocks/>
        </xdr:cNvSpPr>
      </xdr:nvSpPr>
      <xdr:spPr bwMode="auto">
        <a:xfrm>
          <a:off x="4638675" y="46024800"/>
          <a:ext cx="190500" cy="1143000"/>
        </a:xfrm>
        <a:prstGeom prst="rightBrace">
          <a:avLst>
            <a:gd name="adj1" fmla="val 6742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636057</xdr:colOff>
      <xdr:row>99</xdr:row>
      <xdr:rowOff>118533</xdr:rowOff>
    </xdr:from>
    <xdr:to>
      <xdr:col>1</xdr:col>
      <xdr:colOff>778932</xdr:colOff>
      <xdr:row>101</xdr:row>
      <xdr:rowOff>194733</xdr:rowOff>
    </xdr:to>
    <xdr:sp macro="" textlink="">
      <xdr:nvSpPr>
        <xdr:cNvPr id="22" name="AutoShape 57"/>
        <xdr:cNvSpPr>
          <a:spLocks/>
        </xdr:cNvSpPr>
      </xdr:nvSpPr>
      <xdr:spPr bwMode="auto">
        <a:xfrm>
          <a:off x="4150782" y="32541633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636057</xdr:colOff>
      <xdr:row>80</xdr:row>
      <xdr:rowOff>162095</xdr:rowOff>
    </xdr:from>
    <xdr:to>
      <xdr:col>1</xdr:col>
      <xdr:colOff>778932</xdr:colOff>
      <xdr:row>82</xdr:row>
      <xdr:rowOff>238295</xdr:rowOff>
    </xdr:to>
    <xdr:sp macro="" textlink="">
      <xdr:nvSpPr>
        <xdr:cNvPr id="25" name="AutoShape 57"/>
        <xdr:cNvSpPr>
          <a:spLocks/>
        </xdr:cNvSpPr>
      </xdr:nvSpPr>
      <xdr:spPr bwMode="auto">
        <a:xfrm>
          <a:off x="4493682" y="2765124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603400</xdr:colOff>
      <xdr:row>120</xdr:row>
      <xdr:rowOff>151191</xdr:rowOff>
    </xdr:from>
    <xdr:to>
      <xdr:col>1</xdr:col>
      <xdr:colOff>746275</xdr:colOff>
      <xdr:row>122</xdr:row>
      <xdr:rowOff>227390</xdr:rowOff>
    </xdr:to>
    <xdr:sp macro="" textlink="">
      <xdr:nvSpPr>
        <xdr:cNvPr id="28" name="AutoShape 57"/>
        <xdr:cNvSpPr>
          <a:spLocks/>
        </xdr:cNvSpPr>
      </xdr:nvSpPr>
      <xdr:spPr bwMode="auto">
        <a:xfrm>
          <a:off x="4461025" y="41032491"/>
          <a:ext cx="142875" cy="781049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701371</xdr:colOff>
      <xdr:row>90</xdr:row>
      <xdr:rowOff>171451</xdr:rowOff>
    </xdr:from>
    <xdr:to>
      <xdr:col>1</xdr:col>
      <xdr:colOff>866775</xdr:colOff>
      <xdr:row>93</xdr:row>
      <xdr:rowOff>171602</xdr:rowOff>
    </xdr:to>
    <xdr:sp macro="" textlink="">
      <xdr:nvSpPr>
        <xdr:cNvPr id="29" name="AutoShape 57"/>
        <xdr:cNvSpPr>
          <a:spLocks/>
        </xdr:cNvSpPr>
      </xdr:nvSpPr>
      <xdr:spPr bwMode="auto">
        <a:xfrm>
          <a:off x="4558996" y="30832426"/>
          <a:ext cx="165404" cy="1057426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34</xdr:row>
      <xdr:rowOff>171450</xdr:rowOff>
    </xdr:from>
    <xdr:to>
      <xdr:col>1</xdr:col>
      <xdr:colOff>895349</xdr:colOff>
      <xdr:row>36</xdr:row>
      <xdr:rowOff>247650</xdr:rowOff>
    </xdr:to>
    <xdr:sp macro="" textlink="">
      <xdr:nvSpPr>
        <xdr:cNvPr id="30" name="AutoShape 57"/>
        <xdr:cNvSpPr>
          <a:spLocks/>
        </xdr:cNvSpPr>
      </xdr:nvSpPr>
      <xdr:spPr bwMode="auto">
        <a:xfrm>
          <a:off x="4610099" y="1180147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44</xdr:row>
      <xdr:rowOff>171450</xdr:rowOff>
    </xdr:from>
    <xdr:to>
      <xdr:col>1</xdr:col>
      <xdr:colOff>895349</xdr:colOff>
      <xdr:row>46</xdr:row>
      <xdr:rowOff>247650</xdr:rowOff>
    </xdr:to>
    <xdr:sp macro="" textlink="">
      <xdr:nvSpPr>
        <xdr:cNvPr id="31" name="AutoShape 57"/>
        <xdr:cNvSpPr>
          <a:spLocks/>
        </xdr:cNvSpPr>
      </xdr:nvSpPr>
      <xdr:spPr bwMode="auto">
        <a:xfrm>
          <a:off x="4610099" y="15325725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752474</xdr:colOff>
      <xdr:row>53</xdr:row>
      <xdr:rowOff>171450</xdr:rowOff>
    </xdr:from>
    <xdr:to>
      <xdr:col>1</xdr:col>
      <xdr:colOff>895349</xdr:colOff>
      <xdr:row>55</xdr:row>
      <xdr:rowOff>247650</xdr:rowOff>
    </xdr:to>
    <xdr:sp macro="" textlink="">
      <xdr:nvSpPr>
        <xdr:cNvPr id="32" name="AutoShape 57"/>
        <xdr:cNvSpPr>
          <a:spLocks/>
        </xdr:cNvSpPr>
      </xdr:nvSpPr>
      <xdr:spPr bwMode="auto">
        <a:xfrm>
          <a:off x="4610099" y="18497550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592514</xdr:colOff>
      <xdr:row>72</xdr:row>
      <xdr:rowOff>172981</xdr:rowOff>
    </xdr:from>
    <xdr:to>
      <xdr:col>1</xdr:col>
      <xdr:colOff>735389</xdr:colOff>
      <xdr:row>74</xdr:row>
      <xdr:rowOff>249181</xdr:rowOff>
    </xdr:to>
    <xdr:sp macro="" textlink="">
      <xdr:nvSpPr>
        <xdr:cNvPr id="33" name="AutoShape 57"/>
        <xdr:cNvSpPr>
          <a:spLocks/>
        </xdr:cNvSpPr>
      </xdr:nvSpPr>
      <xdr:spPr bwMode="auto">
        <a:xfrm>
          <a:off x="4450139" y="24842731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592514</xdr:colOff>
      <xdr:row>192</xdr:row>
      <xdr:rowOff>172981</xdr:rowOff>
    </xdr:from>
    <xdr:to>
      <xdr:col>1</xdr:col>
      <xdr:colOff>735389</xdr:colOff>
      <xdr:row>194</xdr:row>
      <xdr:rowOff>249181</xdr:rowOff>
    </xdr:to>
    <xdr:sp macro="" textlink="">
      <xdr:nvSpPr>
        <xdr:cNvPr id="34" name="AutoShape 57"/>
        <xdr:cNvSpPr>
          <a:spLocks/>
        </xdr:cNvSpPr>
      </xdr:nvSpPr>
      <xdr:spPr bwMode="auto">
        <a:xfrm>
          <a:off x="4450139" y="65724031"/>
          <a:ext cx="142875" cy="781050"/>
        </a:xfrm>
        <a:prstGeom prst="rightBrace">
          <a:avLst>
            <a:gd name="adj1" fmla="val 8298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22</xdr:row>
      <xdr:rowOff>171450</xdr:rowOff>
    </xdr:from>
    <xdr:to>
      <xdr:col>1</xdr:col>
      <xdr:colOff>923925</xdr:colOff>
      <xdr:row>25</xdr:row>
      <xdr:rowOff>171450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4543425" y="67722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31</xdr:row>
      <xdr:rowOff>171450</xdr:rowOff>
    </xdr:from>
    <xdr:to>
      <xdr:col>1</xdr:col>
      <xdr:colOff>923925</xdr:colOff>
      <xdr:row>34</xdr:row>
      <xdr:rowOff>171450</xdr:rowOff>
    </xdr:to>
    <xdr:sp macro="" textlink="">
      <xdr:nvSpPr>
        <xdr:cNvPr id="19" name="AutoShape 57"/>
        <xdr:cNvSpPr>
          <a:spLocks/>
        </xdr:cNvSpPr>
      </xdr:nvSpPr>
      <xdr:spPr bwMode="auto">
        <a:xfrm>
          <a:off x="4543425" y="118014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49</xdr:row>
      <xdr:rowOff>171450</xdr:rowOff>
    </xdr:from>
    <xdr:to>
      <xdr:col>1</xdr:col>
      <xdr:colOff>923925</xdr:colOff>
      <xdr:row>52</xdr:row>
      <xdr:rowOff>171450</xdr:rowOff>
    </xdr:to>
    <xdr:sp macro="" textlink="">
      <xdr:nvSpPr>
        <xdr:cNvPr id="20" name="AutoShape 57"/>
        <xdr:cNvSpPr>
          <a:spLocks/>
        </xdr:cNvSpPr>
      </xdr:nvSpPr>
      <xdr:spPr bwMode="auto">
        <a:xfrm>
          <a:off x="4543425" y="19030950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59</xdr:row>
      <xdr:rowOff>171450</xdr:rowOff>
    </xdr:from>
    <xdr:to>
      <xdr:col>1</xdr:col>
      <xdr:colOff>923925</xdr:colOff>
      <xdr:row>62</xdr:row>
      <xdr:rowOff>171450</xdr:rowOff>
    </xdr:to>
    <xdr:sp macro="" textlink="">
      <xdr:nvSpPr>
        <xdr:cNvPr id="21" name="AutoShape 57"/>
        <xdr:cNvSpPr>
          <a:spLocks/>
        </xdr:cNvSpPr>
      </xdr:nvSpPr>
      <xdr:spPr bwMode="auto">
        <a:xfrm>
          <a:off x="4543425" y="2185987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69</xdr:row>
      <xdr:rowOff>171450</xdr:rowOff>
    </xdr:from>
    <xdr:to>
      <xdr:col>1</xdr:col>
      <xdr:colOff>923925</xdr:colOff>
      <xdr:row>72</xdr:row>
      <xdr:rowOff>171450</xdr:rowOff>
    </xdr:to>
    <xdr:sp macro="" textlink="">
      <xdr:nvSpPr>
        <xdr:cNvPr id="22" name="AutoShape 57"/>
        <xdr:cNvSpPr>
          <a:spLocks/>
        </xdr:cNvSpPr>
      </xdr:nvSpPr>
      <xdr:spPr bwMode="auto">
        <a:xfrm>
          <a:off x="4543425" y="26260425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685800</xdr:colOff>
      <xdr:row>40</xdr:row>
      <xdr:rowOff>171450</xdr:rowOff>
    </xdr:from>
    <xdr:to>
      <xdr:col>1</xdr:col>
      <xdr:colOff>923925</xdr:colOff>
      <xdr:row>43</xdr:row>
      <xdr:rowOff>171450</xdr:rowOff>
    </xdr:to>
    <xdr:sp macro="" textlink="">
      <xdr:nvSpPr>
        <xdr:cNvPr id="23" name="AutoShape 57"/>
        <xdr:cNvSpPr>
          <a:spLocks/>
        </xdr:cNvSpPr>
      </xdr:nvSpPr>
      <xdr:spPr bwMode="auto">
        <a:xfrm>
          <a:off x="4543425" y="14630400"/>
          <a:ext cx="123825" cy="942975"/>
        </a:xfrm>
        <a:prstGeom prst="rightBrace">
          <a:avLst>
            <a:gd name="adj1" fmla="val 48544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13</xdr:row>
      <xdr:rowOff>142875</xdr:rowOff>
    </xdr:from>
    <xdr:to>
      <xdr:col>1</xdr:col>
      <xdr:colOff>771525</xdr:colOff>
      <xdr:row>16</xdr:row>
      <xdr:rowOff>219075</xdr:rowOff>
    </xdr:to>
    <xdr:sp macro="" textlink="">
      <xdr:nvSpPr>
        <xdr:cNvPr id="10" name="AutoShape 57"/>
        <xdr:cNvSpPr>
          <a:spLocks/>
        </xdr:cNvSpPr>
      </xdr:nvSpPr>
      <xdr:spPr bwMode="auto">
        <a:xfrm>
          <a:off x="4472517" y="5032375"/>
          <a:ext cx="161925" cy="1123950"/>
        </a:xfrm>
        <a:prstGeom prst="rightBrace">
          <a:avLst>
            <a:gd name="adj1" fmla="val 5002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13</xdr:row>
      <xdr:rowOff>142875</xdr:rowOff>
    </xdr:from>
    <xdr:to>
      <xdr:col>1</xdr:col>
      <xdr:colOff>771525</xdr:colOff>
      <xdr:row>16</xdr:row>
      <xdr:rowOff>219075</xdr:rowOff>
    </xdr:to>
    <xdr:sp macro="" textlink="">
      <xdr:nvSpPr>
        <xdr:cNvPr id="11" name="AutoShape 57"/>
        <xdr:cNvSpPr>
          <a:spLocks/>
        </xdr:cNvSpPr>
      </xdr:nvSpPr>
      <xdr:spPr bwMode="auto">
        <a:xfrm>
          <a:off x="4472517" y="5032375"/>
          <a:ext cx="161925" cy="1123950"/>
        </a:xfrm>
        <a:prstGeom prst="rightBrace">
          <a:avLst>
            <a:gd name="adj1" fmla="val 50027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067300" y="163258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5" name="AutoShape 57"/>
        <xdr:cNvSpPr>
          <a:spLocks/>
        </xdr:cNvSpPr>
      </xdr:nvSpPr>
      <xdr:spPr bwMode="auto">
        <a:xfrm>
          <a:off x="4981575" y="1363027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838200</xdr:colOff>
      <xdr:row>30</xdr:row>
      <xdr:rowOff>180975</xdr:rowOff>
    </xdr:from>
    <xdr:to>
      <xdr:col>1</xdr:col>
      <xdr:colOff>1028700</xdr:colOff>
      <xdr:row>33</xdr:row>
      <xdr:rowOff>219075</xdr:rowOff>
    </xdr:to>
    <xdr:sp macro="" textlink="">
      <xdr:nvSpPr>
        <xdr:cNvPr id="6" name="AutoShape 57"/>
        <xdr:cNvSpPr>
          <a:spLocks/>
        </xdr:cNvSpPr>
      </xdr:nvSpPr>
      <xdr:spPr bwMode="auto">
        <a:xfrm>
          <a:off x="5076825" y="2062162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59</xdr:row>
      <xdr:rowOff>95250</xdr:rowOff>
    </xdr:from>
    <xdr:to>
      <xdr:col>1</xdr:col>
      <xdr:colOff>1133475</xdr:colOff>
      <xdr:row>62</xdr:row>
      <xdr:rowOff>0</xdr:rowOff>
    </xdr:to>
    <xdr:sp macro="" textlink="">
      <xdr:nvSpPr>
        <xdr:cNvPr id="7" name="AutoShape 57"/>
        <xdr:cNvSpPr>
          <a:spLocks/>
        </xdr:cNvSpPr>
      </xdr:nvSpPr>
      <xdr:spPr bwMode="auto">
        <a:xfrm>
          <a:off x="4791075" y="28289250"/>
          <a:ext cx="200025" cy="962025"/>
        </a:xfrm>
        <a:prstGeom prst="rightBrace">
          <a:avLst>
            <a:gd name="adj1" fmla="val 4979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952500</xdr:colOff>
      <xdr:row>20</xdr:row>
      <xdr:rowOff>15875</xdr:rowOff>
    </xdr:from>
    <xdr:to>
      <xdr:col>1</xdr:col>
      <xdr:colOff>1174750</xdr:colOff>
      <xdr:row>23</xdr:row>
      <xdr:rowOff>190500</xdr:rowOff>
    </xdr:to>
    <xdr:sp macro="" textlink="">
      <xdr:nvSpPr>
        <xdr:cNvPr id="3" name="วงเล็บปีกกาขวา 2"/>
        <xdr:cNvSpPr/>
      </xdr:nvSpPr>
      <xdr:spPr>
        <a:xfrm>
          <a:off x="4810125" y="6302375"/>
          <a:ext cx="222250" cy="1222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706438</xdr:colOff>
      <xdr:row>45</xdr:row>
      <xdr:rowOff>182562</xdr:rowOff>
    </xdr:from>
    <xdr:to>
      <xdr:col>1</xdr:col>
      <xdr:colOff>968376</xdr:colOff>
      <xdr:row>48</xdr:row>
      <xdr:rowOff>217487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4945063" y="16041687"/>
          <a:ext cx="261938" cy="1092200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706438</xdr:colOff>
      <xdr:row>52</xdr:row>
      <xdr:rowOff>182562</xdr:rowOff>
    </xdr:from>
    <xdr:to>
      <xdr:col>1</xdr:col>
      <xdr:colOff>968376</xdr:colOff>
      <xdr:row>55</xdr:row>
      <xdr:rowOff>217487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945063" y="18508662"/>
          <a:ext cx="261938" cy="1092200"/>
        </a:xfrm>
        <a:prstGeom prst="rightBrace">
          <a:avLst>
            <a:gd name="adj1" fmla="val 48985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24</xdr:row>
      <xdr:rowOff>114300</xdr:rowOff>
    </xdr:from>
    <xdr:to>
      <xdr:col>1</xdr:col>
      <xdr:colOff>1019175</xdr:colOff>
      <xdr:row>27</xdr:row>
      <xdr:rowOff>152400</xdr:rowOff>
    </xdr:to>
    <xdr:sp macro="" textlink="">
      <xdr:nvSpPr>
        <xdr:cNvPr id="2" name="AutoShape 57"/>
        <xdr:cNvSpPr>
          <a:spLocks/>
        </xdr:cNvSpPr>
      </xdr:nvSpPr>
      <xdr:spPr bwMode="auto">
        <a:xfrm>
          <a:off x="5067300" y="857250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238125</xdr:rowOff>
    </xdr:from>
    <xdr:to>
      <xdr:col>1</xdr:col>
      <xdr:colOff>933450</xdr:colOff>
      <xdr:row>20</xdr:row>
      <xdr:rowOff>276225</xdr:rowOff>
    </xdr:to>
    <xdr:sp macro="" textlink="">
      <xdr:nvSpPr>
        <xdr:cNvPr id="3" name="AutoShape 57"/>
        <xdr:cNvSpPr>
          <a:spLocks/>
        </xdr:cNvSpPr>
      </xdr:nvSpPr>
      <xdr:spPr bwMode="auto">
        <a:xfrm>
          <a:off x="4981575" y="6229350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838200</xdr:colOff>
      <xdr:row>30</xdr:row>
      <xdr:rowOff>180975</xdr:rowOff>
    </xdr:from>
    <xdr:to>
      <xdr:col>1</xdr:col>
      <xdr:colOff>1028700</xdr:colOff>
      <xdr:row>33</xdr:row>
      <xdr:rowOff>219075</xdr:rowOff>
    </xdr:to>
    <xdr:sp macro="" textlink="">
      <xdr:nvSpPr>
        <xdr:cNvPr id="4" name="AutoShape 57"/>
        <xdr:cNvSpPr>
          <a:spLocks/>
        </xdr:cNvSpPr>
      </xdr:nvSpPr>
      <xdr:spPr bwMode="auto">
        <a:xfrm>
          <a:off x="5076825" y="10753725"/>
          <a:ext cx="190500" cy="1095375"/>
        </a:xfrm>
        <a:prstGeom prst="rightBrace">
          <a:avLst>
            <a:gd name="adj1" fmla="val 59551"/>
            <a:gd name="adj2" fmla="val 50000"/>
          </a:avLst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312965</xdr:colOff>
      <xdr:row>17</xdr:row>
      <xdr:rowOff>272149</xdr:rowOff>
    </xdr:from>
    <xdr:ext cx="3320141" cy="4708071"/>
    <xdr:sp macro="" textlink="">
      <xdr:nvSpPr>
        <xdr:cNvPr id="5" name="TextBox 4"/>
        <xdr:cNvSpPr txBox="1"/>
      </xdr:nvSpPr>
      <xdr:spPr>
        <a:xfrm>
          <a:off x="312965" y="6263374"/>
          <a:ext cx="3320141" cy="4708071"/>
        </a:xfrm>
        <a:prstGeom prst="rect">
          <a:avLst/>
        </a:prstGeom>
        <a:solidFill>
          <a:srgbClr val="FF0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2800" b="1">
              <a:solidFill>
                <a:schemeClr val="bg1"/>
              </a:solidFill>
            </a:rPr>
            <a:t>ตัดออกให้นำไปไว้เป็น</a:t>
          </a:r>
          <a:r>
            <a:rPr lang="th-TH" sz="2800" b="1" baseline="0">
              <a:solidFill>
                <a:schemeClr val="bg1"/>
              </a:solidFill>
            </a:rPr>
            <a:t> </a:t>
          </a:r>
          <a:r>
            <a:rPr lang="en-US" sz="2800" b="1" baseline="0">
              <a:solidFill>
                <a:schemeClr val="bg1"/>
              </a:solidFill>
            </a:rPr>
            <a:t>KPI </a:t>
          </a:r>
          <a:r>
            <a:rPr lang="th-TH" sz="2800" b="1" baseline="0">
              <a:solidFill>
                <a:schemeClr val="bg1"/>
              </a:solidFill>
            </a:rPr>
            <a:t>ของ กฟข.</a:t>
          </a:r>
        </a:p>
        <a:p>
          <a:pPr algn="ctr"/>
          <a:endParaRPr lang="th-TH" sz="2800" b="1">
            <a:solidFill>
              <a:schemeClr val="bg1"/>
            </a:solidFill>
          </a:endParaRPr>
        </a:p>
        <a:p>
          <a:pPr algn="ctr"/>
          <a:r>
            <a:rPr lang="th-TH" sz="2800" b="1">
              <a:solidFill>
                <a:schemeClr val="bg1"/>
              </a:solidFill>
            </a:rPr>
            <a:t>(เนื่องจากมีการรายงานใน</a:t>
          </a:r>
          <a:r>
            <a:rPr lang="th-TH" sz="2800" b="1" baseline="0">
              <a:solidFill>
                <a:schemeClr val="bg1"/>
              </a:solidFill>
            </a:rPr>
            <a:t> </a:t>
          </a:r>
          <a:endParaRPr lang="en-US" sz="2800" b="1" baseline="0">
            <a:solidFill>
              <a:schemeClr val="bg1"/>
            </a:solidFill>
          </a:endParaRPr>
        </a:p>
        <a:p>
          <a:pPr algn="ctr"/>
          <a:r>
            <a:rPr lang="en-US" sz="2800" b="1" baseline="0">
              <a:solidFill>
                <a:schemeClr val="bg1"/>
              </a:solidFill>
            </a:rPr>
            <a:t>KPI </a:t>
          </a:r>
          <a:r>
            <a:rPr lang="th-TH" sz="2800" b="1" baseline="0">
              <a:solidFill>
                <a:schemeClr val="bg1"/>
              </a:solidFill>
            </a:rPr>
            <a:t>สายงานแล้วทุกเดือน)</a:t>
          </a:r>
          <a:endParaRPr lang="th-TH" sz="2800" b="1">
            <a:solidFill>
              <a:schemeClr val="bg1"/>
            </a:solidFill>
          </a:endParaRPr>
        </a:p>
      </xdr:txBody>
    </xdr:sp>
    <xdr:clientData/>
  </xdr:oneCellAnchor>
  <xdr:twoCellAnchor>
    <xdr:from>
      <xdr:col>0</xdr:col>
      <xdr:colOff>3755571</xdr:colOff>
      <xdr:row>14</xdr:row>
      <xdr:rowOff>326570</xdr:rowOff>
    </xdr:from>
    <xdr:to>
      <xdr:col>1</xdr:col>
      <xdr:colOff>40821</xdr:colOff>
      <xdr:row>33</xdr:row>
      <xdr:rowOff>299357</xdr:rowOff>
    </xdr:to>
    <xdr:sp macro="" textlink="">
      <xdr:nvSpPr>
        <xdr:cNvPr id="6" name="Left Brace 2"/>
        <xdr:cNvSpPr/>
      </xdr:nvSpPr>
      <xdr:spPr>
        <a:xfrm>
          <a:off x="3755571" y="5260520"/>
          <a:ext cx="523875" cy="6668862"/>
        </a:xfrm>
        <a:prstGeom prst="lef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2" name="วงเล็บปีกกาขวา 1"/>
        <xdr:cNvSpPr/>
      </xdr:nvSpPr>
      <xdr:spPr>
        <a:xfrm>
          <a:off x="516255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6" name="วงเล็บปีกกาขวา 5"/>
        <xdr:cNvSpPr/>
      </xdr:nvSpPr>
      <xdr:spPr>
        <a:xfrm>
          <a:off x="516255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10" name="วงเล็บปีกกาขวา 9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14" name="วงเล็บปีกกาขวา 13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2" name="วงเล็บปีกกาขวา 1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3" name="วงเล็บปีกกาขวา 2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4" name="วงเล็บปีกกาขวา 3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8" name="วงเล็บปีกกาขวา 7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6" name="วงเล็บปีกกาขวา 5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923925</xdr:colOff>
      <xdr:row>49</xdr:row>
      <xdr:rowOff>104775</xdr:rowOff>
    </xdr:from>
    <xdr:to>
      <xdr:col>2</xdr:col>
      <xdr:colOff>104775</xdr:colOff>
      <xdr:row>52</xdr:row>
      <xdr:rowOff>314325</xdr:rowOff>
    </xdr:to>
    <xdr:sp macro="" textlink="">
      <xdr:nvSpPr>
        <xdr:cNvPr id="7" name="วงเล็บปีกกาขวา 6"/>
        <xdr:cNvSpPr/>
      </xdr:nvSpPr>
      <xdr:spPr>
        <a:xfrm>
          <a:off x="4000500" y="5286375"/>
          <a:ext cx="447675" cy="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00780\AppData\Local\Temp\wzc27a\Download\&#3649;&#3612;&#3609;&#3611;&#3599;&#3636;&#3610;&#3633;&#3605;&#3636;&#3585;&#3634;&#3619;&#3616;&#3634;&#3588;%202%20&#3611;&#3637;%202559%20(&#3611;&#3619;&#3633;&#3610;&#3611;&#3619;&#3640;&#3591;%2026%20&#3614;.&#3588;.%202559)%20&#3627;&#3617;&#3623;&#3604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AL(เป้าหมาย)"/>
      <sheetName val="C1(CR1 และ  CR2)(ลูกค้า)"/>
      <sheetName val="I1(OM1)(งานก่อสร้าง)"/>
      <sheetName val="I2(OM2)(SAIFISAIDI)"/>
      <sheetName val="I3(OM2)(LOSS)"/>
      <sheetName val="I4(OM2)(งานขยายเขต)"/>
      <sheetName val="I4(OM3)(SLA)"/>
      <sheetName val="I5(IP 1)(นวัตกรรม)(GIS) (TAMS)"/>
      <sheetName val="L1(HR1)"/>
      <sheetName val="L2(HR 2)"/>
      <sheetName val="L3(OC1)(ความปลอดภัย,นโยบาย ผวก)"/>
      <sheetName val="L4(OC 2)(CG)"/>
      <sheetName val="L4(OC 2)(CSR)"/>
      <sheetName val="L4(OC 2)(ISO 26000)"/>
      <sheetName val="L4(OC 2)(ความเสี่ยงควบคุมภายใน)"/>
      <sheetName val="นโยบาย ผวก."/>
      <sheetName val="L5(OC 3)(SEPA)"/>
      <sheetName val="สรุปแผนงาน"/>
      <sheetName val="งานตามภาระหน้าที่"/>
      <sheetName val="หมวด 1"/>
    </sheetNames>
    <sheetDataSet>
      <sheetData sheetId="0">
        <row r="115">
          <cell r="C115">
            <v>13</v>
          </cell>
        </row>
      </sheetData>
      <sheetData sheetId="1">
        <row r="228">
          <cell r="C228">
            <v>21</v>
          </cell>
        </row>
      </sheetData>
      <sheetData sheetId="2">
        <row r="88">
          <cell r="C88">
            <v>7</v>
          </cell>
        </row>
      </sheetData>
      <sheetData sheetId="3">
        <row r="30">
          <cell r="C30">
            <v>2</v>
          </cell>
        </row>
      </sheetData>
      <sheetData sheetId="4">
        <row r="199">
          <cell r="C199">
            <v>24</v>
          </cell>
        </row>
      </sheetData>
      <sheetData sheetId="5">
        <row r="59">
          <cell r="C59">
            <v>3</v>
          </cell>
        </row>
      </sheetData>
      <sheetData sheetId="6">
        <row r="77">
          <cell r="C77">
            <v>5</v>
          </cell>
        </row>
      </sheetData>
      <sheetData sheetId="7">
        <row r="86">
          <cell r="C86">
            <v>9</v>
          </cell>
        </row>
      </sheetData>
      <sheetData sheetId="8">
        <row r="87">
          <cell r="C87">
            <v>7</v>
          </cell>
        </row>
      </sheetData>
      <sheetData sheetId="9">
        <row r="60">
          <cell r="C60">
            <v>2</v>
          </cell>
        </row>
      </sheetData>
      <sheetData sheetId="10">
        <row r="115">
          <cell r="C115">
            <v>11</v>
          </cell>
        </row>
      </sheetData>
      <sheetData sheetId="11">
        <row r="59">
          <cell r="C59">
            <v>3</v>
          </cell>
        </row>
      </sheetData>
      <sheetData sheetId="12">
        <row r="143">
          <cell r="C143">
            <v>17</v>
          </cell>
        </row>
      </sheetData>
      <sheetData sheetId="13">
        <row r="32">
          <cell r="C32">
            <v>2</v>
          </cell>
        </row>
      </sheetData>
      <sheetData sheetId="14">
        <row r="60">
          <cell r="C60">
            <v>5</v>
          </cell>
        </row>
      </sheetData>
      <sheetData sheetId="15"/>
      <sheetData sheetId="16">
        <row r="196">
          <cell r="C196">
            <v>2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5"/>
  <sheetViews>
    <sheetView view="pageBreakPreview" zoomScale="87" zoomScaleSheetLayoutView="87" workbookViewId="0">
      <selection activeCell="D3" sqref="D3"/>
    </sheetView>
  </sheetViews>
  <sheetFormatPr defaultColWidth="9" defaultRowHeight="27.95" customHeight="1"/>
  <cols>
    <col min="1" max="1" width="55.625" style="8" customWidth="1"/>
    <col min="2" max="2" width="16.625" style="8" customWidth="1"/>
    <col min="3" max="3" width="13.625" style="8" customWidth="1"/>
    <col min="4" max="4" width="34.625" style="8" customWidth="1"/>
    <col min="5" max="7" width="14.625" style="8" customWidth="1"/>
    <col min="8" max="8" width="14.625" style="612" customWidth="1"/>
    <col min="9" max="10" width="14.625" style="8" customWidth="1"/>
    <col min="11" max="16384" width="9" style="8"/>
  </cols>
  <sheetData>
    <row r="1" spans="1:10" ht="26.1" customHeight="1">
      <c r="A1" s="1" t="s">
        <v>1090</v>
      </c>
      <c r="B1" s="548" t="s">
        <v>649</v>
      </c>
      <c r="C1" s="548"/>
      <c r="D1" s="547"/>
      <c r="E1" s="44"/>
      <c r="F1" s="44"/>
      <c r="G1" s="43"/>
      <c r="H1" s="609"/>
      <c r="I1" s="44"/>
      <c r="J1" s="44"/>
    </row>
    <row r="2" spans="1:10" ht="26.1" customHeight="1">
      <c r="A2" s="548" t="s">
        <v>869</v>
      </c>
      <c r="B2" s="548" t="s">
        <v>1</v>
      </c>
      <c r="C2" s="548"/>
      <c r="D2" s="547"/>
      <c r="E2" s="45"/>
      <c r="F2" s="45"/>
      <c r="G2" s="45"/>
      <c r="H2" s="610"/>
      <c r="I2" s="45"/>
      <c r="J2" s="45"/>
    </row>
    <row r="3" spans="1:10" ht="26.1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592"/>
    </row>
    <row r="4" spans="1:10" ht="26.1" customHeight="1">
      <c r="A4" s="6" t="s">
        <v>6</v>
      </c>
      <c r="B4" s="6" t="s">
        <v>10</v>
      </c>
      <c r="C4" s="6"/>
      <c r="D4" s="6"/>
      <c r="E4" s="49" t="s">
        <v>7</v>
      </c>
      <c r="F4" s="49"/>
      <c r="G4" s="6"/>
      <c r="H4" s="3412" t="s">
        <v>627</v>
      </c>
      <c r="I4" s="3412"/>
      <c r="J4" s="593"/>
    </row>
    <row r="5" spans="1:10" ht="26.1" customHeight="1">
      <c r="A5" s="6"/>
      <c r="B5" s="6" t="s">
        <v>8</v>
      </c>
      <c r="C5" s="6"/>
      <c r="D5" s="6"/>
      <c r="E5" s="49" t="s">
        <v>9</v>
      </c>
      <c r="F5" s="49"/>
      <c r="G5" s="6"/>
      <c r="H5" s="3412" t="s">
        <v>628</v>
      </c>
      <c r="I5" s="3412"/>
      <c r="J5" s="593"/>
    </row>
    <row r="6" spans="1:10" ht="26.1" customHeight="1">
      <c r="A6" s="6"/>
      <c r="B6" s="6" t="s">
        <v>10</v>
      </c>
      <c r="C6" s="6"/>
      <c r="D6" s="6"/>
      <c r="E6" s="6" t="s">
        <v>11</v>
      </c>
      <c r="F6" s="6"/>
      <c r="G6" s="6"/>
      <c r="H6" s="3411" t="s">
        <v>12</v>
      </c>
      <c r="I6" s="3411"/>
      <c r="J6" s="592"/>
    </row>
    <row r="7" spans="1:10" ht="26.1" customHeight="1">
      <c r="A7" s="6"/>
      <c r="B7" s="6"/>
      <c r="C7" s="6"/>
      <c r="D7" s="6"/>
      <c r="E7" s="49" t="s">
        <v>870</v>
      </c>
      <c r="F7" s="49"/>
      <c r="G7" s="6"/>
      <c r="H7" s="3412" t="s">
        <v>868</v>
      </c>
      <c r="I7" s="3412"/>
      <c r="J7" s="593"/>
    </row>
    <row r="8" spans="1:10" ht="26.1" customHeight="1">
      <c r="A8" s="6"/>
      <c r="B8" s="6"/>
      <c r="C8" s="6"/>
      <c r="D8" s="6"/>
      <c r="E8" s="49" t="s">
        <v>871</v>
      </c>
      <c r="F8" s="49"/>
      <c r="G8" s="6"/>
      <c r="H8" s="3412" t="s">
        <v>629</v>
      </c>
      <c r="I8" s="3412"/>
      <c r="J8" s="593"/>
    </row>
    <row r="9" spans="1:10" ht="26.1" customHeight="1">
      <c r="A9" s="6"/>
      <c r="B9" s="6"/>
      <c r="C9" s="6"/>
      <c r="D9" s="6"/>
      <c r="E9" s="49" t="s">
        <v>13</v>
      </c>
      <c r="F9" s="49"/>
      <c r="G9" s="6"/>
      <c r="H9" s="3412" t="s">
        <v>21</v>
      </c>
      <c r="I9" s="3412"/>
      <c r="J9" s="593"/>
    </row>
    <row r="10" spans="1:10" ht="26.1" customHeight="1">
      <c r="A10" s="6"/>
      <c r="B10" s="6"/>
      <c r="C10" s="6"/>
      <c r="D10" s="6"/>
      <c r="E10" s="49" t="s">
        <v>14</v>
      </c>
      <c r="F10" s="49"/>
      <c r="G10" s="6"/>
      <c r="H10" s="3413" t="s">
        <v>1184</v>
      </c>
      <c r="I10" s="3413"/>
      <c r="J10" s="594"/>
    </row>
    <row r="11" spans="1:10" ht="27.95" customHeight="1">
      <c r="A11" s="46" t="s">
        <v>15</v>
      </c>
      <c r="B11" s="3379" t="s">
        <v>16</v>
      </c>
      <c r="C11" s="3380"/>
      <c r="D11" s="3381"/>
      <c r="E11" s="633">
        <v>10</v>
      </c>
      <c r="F11" s="46">
        <v>11</v>
      </c>
      <c r="G11" s="634">
        <v>12</v>
      </c>
      <c r="H11" s="3379" t="s">
        <v>933</v>
      </c>
      <c r="I11" s="3380"/>
      <c r="J11" s="3381"/>
    </row>
    <row r="12" spans="1:10" ht="27.95" customHeight="1">
      <c r="A12" s="47" t="s">
        <v>17</v>
      </c>
      <c r="B12" s="3382" t="s">
        <v>18</v>
      </c>
      <c r="C12" s="3383"/>
      <c r="D12" s="3383"/>
      <c r="E12" s="635" t="s">
        <v>934</v>
      </c>
      <c r="F12" s="47" t="s">
        <v>935</v>
      </c>
      <c r="G12" s="636" t="s">
        <v>936</v>
      </c>
      <c r="H12" s="3382" t="s">
        <v>937</v>
      </c>
      <c r="I12" s="3383"/>
      <c r="J12" s="3410"/>
    </row>
    <row r="13" spans="1:10" ht="27.95" customHeight="1">
      <c r="A13" s="48"/>
      <c r="B13" s="3384" t="s">
        <v>19</v>
      </c>
      <c r="C13" s="3385"/>
      <c r="D13" s="3385"/>
      <c r="E13" s="637"/>
      <c r="F13" s="646"/>
      <c r="G13" s="638" t="s">
        <v>938</v>
      </c>
      <c r="H13" s="647" t="s">
        <v>939</v>
      </c>
      <c r="I13" s="647" t="s">
        <v>940</v>
      </c>
      <c r="J13" s="647" t="s">
        <v>20</v>
      </c>
    </row>
    <row r="14" spans="1:10" ht="27.95" customHeight="1">
      <c r="A14" s="967" t="s">
        <v>655</v>
      </c>
      <c r="B14" s="3388" t="s">
        <v>778</v>
      </c>
      <c r="C14" s="3389"/>
      <c r="D14" s="3389"/>
      <c r="E14" s="10" t="s">
        <v>936</v>
      </c>
      <c r="F14" s="10" t="s">
        <v>941</v>
      </c>
      <c r="G14" s="10" t="s">
        <v>942</v>
      </c>
      <c r="H14" s="11"/>
      <c r="I14" s="11"/>
      <c r="J14" s="7"/>
    </row>
    <row r="15" spans="1:10" ht="27.95" customHeight="1">
      <c r="A15" s="968"/>
      <c r="B15" s="879" t="s">
        <v>23</v>
      </c>
      <c r="C15" s="880">
        <v>1133.92</v>
      </c>
      <c r="D15" s="808" t="s">
        <v>31</v>
      </c>
      <c r="E15" s="13" t="s">
        <v>943</v>
      </c>
      <c r="F15" s="13"/>
      <c r="G15" s="13" t="s">
        <v>22</v>
      </c>
      <c r="H15" s="18"/>
      <c r="I15" s="17"/>
      <c r="J15" s="9"/>
    </row>
    <row r="16" spans="1:10" ht="27.95" customHeight="1">
      <c r="A16" s="969"/>
      <c r="B16" s="879" t="s">
        <v>32</v>
      </c>
      <c r="C16" s="880">
        <v>1234.672</v>
      </c>
      <c r="D16" s="808" t="s">
        <v>31</v>
      </c>
      <c r="E16" s="13" t="s">
        <v>942</v>
      </c>
      <c r="F16" s="648"/>
      <c r="G16" s="13"/>
      <c r="H16" s="18"/>
      <c r="I16" s="17"/>
      <c r="J16" s="9"/>
    </row>
    <row r="17" spans="1:10" ht="27.95" customHeight="1">
      <c r="A17" s="970"/>
      <c r="B17" s="879" t="s">
        <v>33</v>
      </c>
      <c r="C17" s="880">
        <v>1135.6500000000001</v>
      </c>
      <c r="D17" s="808" t="s">
        <v>31</v>
      </c>
      <c r="E17" s="28"/>
      <c r="F17" s="649"/>
      <c r="G17" s="13"/>
      <c r="H17" s="18"/>
      <c r="I17" s="17"/>
      <c r="J17" s="9"/>
    </row>
    <row r="18" spans="1:10" ht="27.95" customHeight="1">
      <c r="A18" s="969"/>
      <c r="B18" s="879" t="s">
        <v>34</v>
      </c>
      <c r="C18" s="880">
        <f>SUM(C15:C17)</f>
        <v>3504.2420000000002</v>
      </c>
      <c r="D18" s="808" t="s">
        <v>31</v>
      </c>
      <c r="E18" s="650"/>
      <c r="F18" s="22"/>
      <c r="G18" s="22"/>
      <c r="H18" s="18"/>
      <c r="I18" s="17"/>
      <c r="J18" s="9"/>
    </row>
    <row r="19" spans="1:10" ht="27.95" customHeight="1">
      <c r="A19" s="969"/>
      <c r="B19" s="866"/>
      <c r="C19" s="971"/>
      <c r="D19" s="808"/>
      <c r="E19" s="650"/>
      <c r="F19" s="22"/>
      <c r="G19" s="22"/>
      <c r="H19" s="18"/>
      <c r="I19" s="17"/>
      <c r="J19" s="9"/>
    </row>
    <row r="20" spans="1:10" ht="27.95" customHeight="1">
      <c r="A20" s="969"/>
      <c r="B20" s="3390"/>
      <c r="C20" s="3391"/>
      <c r="D20" s="3392"/>
      <c r="E20" s="650"/>
      <c r="F20" s="22"/>
      <c r="G20" s="22"/>
      <c r="H20" s="17"/>
      <c r="I20" s="17"/>
      <c r="J20" s="9"/>
    </row>
    <row r="21" spans="1:10" ht="27.95" customHeight="1">
      <c r="A21" s="972"/>
      <c r="B21" s="3393" t="s">
        <v>786</v>
      </c>
      <c r="C21" s="3394"/>
      <c r="D21" s="3394"/>
      <c r="E21" s="24" t="s">
        <v>936</v>
      </c>
      <c r="F21" s="24" t="s">
        <v>941</v>
      </c>
      <c r="G21" s="24" t="s">
        <v>942</v>
      </c>
      <c r="H21" s="17"/>
      <c r="I21" s="17"/>
      <c r="J21" s="9"/>
    </row>
    <row r="22" spans="1:10" ht="27.95" customHeight="1">
      <c r="A22" s="969"/>
      <c r="B22" s="3393" t="s">
        <v>785</v>
      </c>
      <c r="C22" s="3394"/>
      <c r="D22" s="3394"/>
      <c r="E22" s="24" t="s">
        <v>943</v>
      </c>
      <c r="F22" s="24"/>
      <c r="G22" s="13" t="s">
        <v>22</v>
      </c>
      <c r="H22" s="29"/>
      <c r="I22" s="29"/>
      <c r="J22" s="9"/>
    </row>
    <row r="23" spans="1:10" ht="27.95" customHeight="1">
      <c r="A23" s="969"/>
      <c r="B23" s="879" t="s">
        <v>23</v>
      </c>
      <c r="C23" s="881">
        <v>101.28100000000001</v>
      </c>
      <c r="D23" s="808" t="s">
        <v>31</v>
      </c>
      <c r="E23" s="24" t="s">
        <v>942</v>
      </c>
      <c r="F23" s="24"/>
      <c r="G23" s="13"/>
      <c r="H23" s="29"/>
      <c r="I23" s="29"/>
      <c r="J23" s="9"/>
    </row>
    <row r="24" spans="1:10" ht="27.95" customHeight="1">
      <c r="A24" s="969"/>
      <c r="B24" s="879" t="s">
        <v>32</v>
      </c>
      <c r="C24" s="882">
        <v>93.831000000000003</v>
      </c>
      <c r="D24" s="808" t="s">
        <v>31</v>
      </c>
      <c r="E24" s="24"/>
      <c r="F24" s="24"/>
      <c r="G24" s="24"/>
      <c r="H24" s="18"/>
      <c r="I24" s="29"/>
      <c r="J24" s="9"/>
    </row>
    <row r="25" spans="1:10" ht="27.95" customHeight="1">
      <c r="A25" s="973"/>
      <c r="B25" s="879" t="s">
        <v>26</v>
      </c>
      <c r="C25" s="881">
        <v>89.007000000000005</v>
      </c>
      <c r="D25" s="808" t="s">
        <v>31</v>
      </c>
      <c r="E25" s="28"/>
      <c r="F25" s="28"/>
      <c r="G25" s="28"/>
      <c r="H25" s="18"/>
      <c r="I25" s="17"/>
      <c r="J25" s="9"/>
    </row>
    <row r="26" spans="1:10" ht="27.95" customHeight="1">
      <c r="A26" s="969"/>
      <c r="B26" s="879" t="s">
        <v>656</v>
      </c>
      <c r="C26" s="880">
        <f>SUM(C23:C25)</f>
        <v>284.11900000000003</v>
      </c>
      <c r="D26" s="808" t="s">
        <v>31</v>
      </c>
      <c r="E26" s="28"/>
      <c r="F26" s="22"/>
      <c r="G26" s="22"/>
      <c r="H26" s="18"/>
      <c r="I26" s="17"/>
      <c r="J26" s="9"/>
    </row>
    <row r="27" spans="1:10" ht="27.95" customHeight="1">
      <c r="A27" s="974"/>
      <c r="B27" s="883" t="s">
        <v>953</v>
      </c>
      <c r="C27" s="884"/>
      <c r="D27" s="885"/>
      <c r="E27" s="651"/>
      <c r="F27" s="652"/>
      <c r="G27" s="652"/>
      <c r="H27" s="445"/>
      <c r="I27" s="653"/>
      <c r="J27" s="630"/>
    </row>
    <row r="28" spans="1:10" ht="27.95" customHeight="1">
      <c r="A28" s="974"/>
      <c r="B28" s="975"/>
      <c r="C28" s="976"/>
      <c r="D28" s="976"/>
      <c r="E28" s="651"/>
      <c r="F28" s="652"/>
      <c r="G28" s="652"/>
      <c r="H28" s="445"/>
      <c r="I28" s="653"/>
      <c r="J28" s="630"/>
    </row>
    <row r="29" spans="1:10" ht="27.95" customHeight="1">
      <c r="A29" s="977"/>
      <c r="B29" s="978"/>
      <c r="C29" s="979"/>
      <c r="D29" s="980"/>
      <c r="E29" s="134"/>
      <c r="F29" s="76"/>
      <c r="G29" s="76"/>
      <c r="H29" s="427"/>
      <c r="I29" s="427"/>
      <c r="J29" s="59"/>
    </row>
    <row r="30" spans="1:10" ht="27.95" customHeight="1">
      <c r="A30" s="967" t="s">
        <v>657</v>
      </c>
      <c r="B30" s="981" t="s">
        <v>796</v>
      </c>
      <c r="C30" s="982"/>
      <c r="D30" s="983"/>
      <c r="E30" s="654" t="s">
        <v>936</v>
      </c>
      <c r="F30" s="654" t="s">
        <v>941</v>
      </c>
      <c r="G30" s="654" t="s">
        <v>942</v>
      </c>
      <c r="H30" s="444"/>
      <c r="I30" s="444"/>
      <c r="J30" s="7"/>
    </row>
    <row r="31" spans="1:10" ht="27.95" customHeight="1">
      <c r="A31" s="969"/>
      <c r="B31" s="824" t="s">
        <v>38</v>
      </c>
      <c r="C31" s="809">
        <v>27</v>
      </c>
      <c r="D31" s="952" t="s">
        <v>779</v>
      </c>
      <c r="E31" s="24" t="s">
        <v>943</v>
      </c>
      <c r="F31" s="24"/>
      <c r="G31" s="24" t="s">
        <v>22</v>
      </c>
      <c r="H31" s="17"/>
      <c r="I31" s="17"/>
      <c r="J31" s="9"/>
    </row>
    <row r="32" spans="1:10" ht="27.95" customHeight="1">
      <c r="A32" s="969"/>
      <c r="B32" s="824" t="s">
        <v>39</v>
      </c>
      <c r="C32" s="809">
        <v>27</v>
      </c>
      <c r="D32" s="952" t="s">
        <v>779</v>
      </c>
      <c r="E32" s="758" t="s">
        <v>942</v>
      </c>
      <c r="F32" s="22"/>
      <c r="G32" s="22"/>
      <c r="H32" s="17"/>
      <c r="I32" s="17"/>
      <c r="J32" s="9"/>
    </row>
    <row r="33" spans="1:10" ht="27.95" customHeight="1">
      <c r="A33" s="969"/>
      <c r="B33" s="824" t="s">
        <v>40</v>
      </c>
      <c r="C33" s="809">
        <v>28</v>
      </c>
      <c r="D33" s="952" t="s">
        <v>779</v>
      </c>
      <c r="E33" s="28"/>
      <c r="F33" s="22"/>
      <c r="G33" s="22"/>
      <c r="H33" s="17"/>
      <c r="I33" s="17"/>
      <c r="J33" s="9"/>
    </row>
    <row r="34" spans="1:10" ht="27.95" customHeight="1">
      <c r="A34" s="969"/>
      <c r="B34" s="824" t="s">
        <v>41</v>
      </c>
      <c r="C34" s="809">
        <v>28</v>
      </c>
      <c r="D34" s="952" t="s">
        <v>779</v>
      </c>
      <c r="E34" s="28"/>
      <c r="F34" s="22"/>
      <c r="G34" s="22"/>
      <c r="H34" s="17"/>
      <c r="I34" s="17"/>
      <c r="J34" s="9"/>
    </row>
    <row r="35" spans="1:10" ht="27.95" customHeight="1">
      <c r="A35" s="969"/>
      <c r="B35" s="798" t="s">
        <v>36</v>
      </c>
      <c r="C35" s="825"/>
      <c r="D35" s="825"/>
      <c r="E35" s="28"/>
      <c r="F35" s="22"/>
      <c r="G35" s="22"/>
      <c r="H35" s="17"/>
      <c r="I35" s="17"/>
      <c r="J35" s="9"/>
    </row>
    <row r="36" spans="1:10" ht="27.95" customHeight="1">
      <c r="A36" s="969"/>
      <c r="B36" s="984"/>
      <c r="C36" s="985"/>
      <c r="D36" s="985"/>
      <c r="E36" s="628"/>
      <c r="F36" s="655"/>
      <c r="G36" s="655"/>
      <c r="H36" s="27"/>
      <c r="I36" s="27"/>
      <c r="J36" s="656"/>
    </row>
    <row r="37" spans="1:10" ht="27.95" customHeight="1">
      <c r="A37" s="986"/>
      <c r="B37" s="3393" t="s">
        <v>921</v>
      </c>
      <c r="C37" s="3394"/>
      <c r="D37" s="3394"/>
      <c r="E37" s="657" t="s">
        <v>936</v>
      </c>
      <c r="F37" s="657" t="s">
        <v>941</v>
      </c>
      <c r="G37" s="657" t="s">
        <v>942</v>
      </c>
      <c r="H37" s="40"/>
      <c r="I37" s="41"/>
      <c r="J37" s="656"/>
    </row>
    <row r="38" spans="1:10" ht="27.95" customHeight="1">
      <c r="A38" s="969"/>
      <c r="B38" s="3395" t="s">
        <v>922</v>
      </c>
      <c r="C38" s="3396"/>
      <c r="D38" s="3396"/>
      <c r="E38" s="24" t="s">
        <v>943</v>
      </c>
      <c r="F38" s="24"/>
      <c r="G38" s="13" t="s">
        <v>22</v>
      </c>
      <c r="H38" s="30"/>
      <c r="I38" s="31"/>
      <c r="J38" s="9"/>
    </row>
    <row r="39" spans="1:10" ht="27.95" customHeight="1">
      <c r="A39" s="969"/>
      <c r="B39" s="824" t="s">
        <v>38</v>
      </c>
      <c r="C39" s="952"/>
      <c r="D39" s="952"/>
      <c r="E39" s="24" t="s">
        <v>942</v>
      </c>
      <c r="F39" s="24"/>
      <c r="G39" s="24"/>
      <c r="H39" s="20"/>
      <c r="I39" s="31"/>
      <c r="J39" s="9"/>
    </row>
    <row r="40" spans="1:10" ht="27.95" customHeight="1">
      <c r="A40" s="969"/>
      <c r="B40" s="824" t="s">
        <v>39</v>
      </c>
      <c r="C40" s="3386" t="s">
        <v>787</v>
      </c>
      <c r="D40" s="3386"/>
      <c r="E40" s="658"/>
      <c r="F40" s="16"/>
      <c r="G40" s="16"/>
      <c r="H40" s="20"/>
      <c r="I40" s="31"/>
      <c r="J40" s="9"/>
    </row>
    <row r="41" spans="1:10" ht="27.95" customHeight="1">
      <c r="A41" s="969"/>
      <c r="B41" s="824" t="s">
        <v>40</v>
      </c>
      <c r="C41" s="952" t="s">
        <v>674</v>
      </c>
      <c r="D41" s="952"/>
      <c r="E41" s="650"/>
      <c r="F41" s="22"/>
      <c r="G41" s="22"/>
      <c r="H41" s="20"/>
      <c r="I41" s="31"/>
      <c r="J41" s="659"/>
    </row>
    <row r="42" spans="1:10" ht="27.95" customHeight="1">
      <c r="A42" s="969"/>
      <c r="B42" s="824" t="s">
        <v>41</v>
      </c>
      <c r="C42" s="952"/>
      <c r="D42" s="952"/>
      <c r="E42" s="16"/>
      <c r="F42" s="16"/>
      <c r="G42" s="16"/>
      <c r="H42" s="20"/>
      <c r="I42" s="32"/>
      <c r="J42" s="659"/>
    </row>
    <row r="43" spans="1:10" ht="27.95" customHeight="1">
      <c r="A43" s="969"/>
      <c r="B43" s="798" t="s">
        <v>36</v>
      </c>
      <c r="C43" s="825"/>
      <c r="D43" s="825"/>
      <c r="E43" s="16"/>
      <c r="F43" s="16"/>
      <c r="G43" s="16"/>
      <c r="H43" s="20"/>
      <c r="I43" s="31"/>
      <c r="J43" s="9"/>
    </row>
    <row r="44" spans="1:10" ht="27.95" customHeight="1">
      <c r="A44" s="987"/>
      <c r="B44" s="886"/>
      <c r="C44" s="888"/>
      <c r="D44" s="888"/>
      <c r="E44" s="24"/>
      <c r="F44" s="24"/>
      <c r="G44" s="13"/>
      <c r="H44" s="30"/>
      <c r="I44" s="31"/>
      <c r="J44" s="9"/>
    </row>
    <row r="45" spans="1:10" ht="27.95" customHeight="1">
      <c r="A45" s="987"/>
      <c r="B45" s="3402" t="s">
        <v>795</v>
      </c>
      <c r="C45" s="3403"/>
      <c r="D45" s="3403"/>
      <c r="E45" s="657" t="s">
        <v>936</v>
      </c>
      <c r="F45" s="657" t="s">
        <v>941</v>
      </c>
      <c r="G45" s="657" t="s">
        <v>942</v>
      </c>
      <c r="H45" s="40"/>
      <c r="I45" s="41"/>
      <c r="J45" s="9"/>
    </row>
    <row r="46" spans="1:10" ht="27.95" customHeight="1">
      <c r="A46" s="987"/>
      <c r="B46" s="886" t="s">
        <v>23</v>
      </c>
      <c r="C46" s="887">
        <v>11.717280000000001</v>
      </c>
      <c r="D46" s="888" t="s">
        <v>31</v>
      </c>
      <c r="E46" s="24" t="s">
        <v>943</v>
      </c>
      <c r="F46" s="24"/>
      <c r="G46" s="24" t="s">
        <v>22</v>
      </c>
      <c r="H46" s="20"/>
      <c r="I46" s="31"/>
      <c r="J46" s="9"/>
    </row>
    <row r="47" spans="1:10" ht="27.95" customHeight="1">
      <c r="A47" s="987"/>
      <c r="B47" s="886" t="s">
        <v>29</v>
      </c>
      <c r="C47" s="887">
        <v>5.8563549999999998</v>
      </c>
      <c r="D47" s="888" t="s">
        <v>31</v>
      </c>
      <c r="E47" s="24" t="s">
        <v>942</v>
      </c>
      <c r="F47" s="24"/>
      <c r="G47" s="24"/>
      <c r="H47" s="20"/>
      <c r="I47" s="36"/>
      <c r="J47" s="9"/>
    </row>
    <row r="48" spans="1:10" ht="27.95" customHeight="1">
      <c r="A48" s="987"/>
      <c r="B48" s="886" t="s">
        <v>30</v>
      </c>
      <c r="C48" s="887">
        <v>10.600384999999999</v>
      </c>
      <c r="D48" s="888" t="s">
        <v>31</v>
      </c>
      <c r="E48" s="24"/>
      <c r="F48" s="24"/>
      <c r="G48" s="24"/>
      <c r="H48" s="20"/>
      <c r="I48" s="32"/>
      <c r="J48" s="9"/>
    </row>
    <row r="49" spans="1:11" ht="27.95" customHeight="1">
      <c r="A49" s="987"/>
      <c r="B49" s="886" t="s">
        <v>27</v>
      </c>
      <c r="C49" s="887">
        <f>SUM(C46:C48)</f>
        <v>28.174019999999999</v>
      </c>
      <c r="D49" s="888" t="s">
        <v>31</v>
      </c>
      <c r="E49" s="24"/>
      <c r="F49" s="24"/>
      <c r="G49" s="24"/>
      <c r="H49" s="20"/>
      <c r="I49" s="36"/>
      <c r="J49" s="9"/>
    </row>
    <row r="50" spans="1:11" ht="27.95" customHeight="1">
      <c r="A50" s="987"/>
      <c r="B50" s="3400" t="s">
        <v>45</v>
      </c>
      <c r="C50" s="3401"/>
      <c r="D50" s="3401"/>
      <c r="E50" s="24"/>
      <c r="F50" s="24"/>
      <c r="G50" s="24"/>
      <c r="H50" s="20"/>
      <c r="I50" s="36"/>
      <c r="J50" s="9"/>
    </row>
    <row r="51" spans="1:11" ht="27.95" customHeight="1">
      <c r="A51" s="969"/>
      <c r="B51" s="3400"/>
      <c r="C51" s="3401"/>
      <c r="D51" s="3401"/>
      <c r="E51" s="24"/>
      <c r="F51" s="24"/>
      <c r="G51" s="24"/>
      <c r="H51" s="35"/>
      <c r="I51" s="36"/>
      <c r="J51" s="9"/>
    </row>
    <row r="52" spans="1:11" ht="27.95" customHeight="1">
      <c r="A52" s="969"/>
      <c r="B52" s="824"/>
      <c r="C52" s="809"/>
      <c r="D52" s="889"/>
      <c r="E52" s="24"/>
      <c r="F52" s="24"/>
      <c r="G52" s="24"/>
      <c r="H52" s="35"/>
      <c r="I52" s="36"/>
      <c r="J52" s="9"/>
    </row>
    <row r="53" spans="1:11" ht="27.95" customHeight="1">
      <c r="A53" s="969"/>
      <c r="B53" s="988" t="s">
        <v>794</v>
      </c>
      <c r="C53" s="809"/>
      <c r="D53" s="889"/>
      <c r="E53" s="657" t="s">
        <v>936</v>
      </c>
      <c r="F53" s="657" t="s">
        <v>941</v>
      </c>
      <c r="G53" s="657" t="s">
        <v>942</v>
      </c>
      <c r="H53" s="35"/>
      <c r="I53" s="36"/>
      <c r="J53" s="9"/>
    </row>
    <row r="54" spans="1:11" ht="27.95" customHeight="1">
      <c r="A54" s="969"/>
      <c r="B54" s="824" t="s">
        <v>91</v>
      </c>
      <c r="C54" s="809"/>
      <c r="D54" s="889"/>
      <c r="E54" s="657" t="s">
        <v>943</v>
      </c>
      <c r="F54" s="24"/>
      <c r="G54" s="24"/>
      <c r="H54" s="35"/>
      <c r="I54" s="36"/>
      <c r="J54" s="9"/>
    </row>
    <row r="55" spans="1:11" ht="27.95" customHeight="1">
      <c r="A55" s="969"/>
      <c r="B55" s="824" t="s">
        <v>32</v>
      </c>
      <c r="C55" s="952" t="s">
        <v>788</v>
      </c>
      <c r="D55" s="889"/>
      <c r="E55" s="657" t="s">
        <v>942</v>
      </c>
      <c r="F55" s="24"/>
      <c r="G55" s="24"/>
      <c r="H55" s="35"/>
      <c r="I55" s="36"/>
      <c r="J55" s="9"/>
    </row>
    <row r="56" spans="1:11" ht="27.95" customHeight="1">
      <c r="A56" s="969"/>
      <c r="B56" s="824" t="s">
        <v>30</v>
      </c>
      <c r="C56" s="809"/>
      <c r="D56" s="889"/>
      <c r="E56" s="657"/>
      <c r="F56" s="24"/>
      <c r="G56" s="24"/>
      <c r="H56" s="35"/>
      <c r="I56" s="36"/>
      <c r="J56" s="9"/>
    </row>
    <row r="57" spans="1:11" ht="27.95" customHeight="1">
      <c r="A57" s="969"/>
      <c r="B57" s="824" t="s">
        <v>110</v>
      </c>
      <c r="C57" s="809"/>
      <c r="D57" s="890"/>
      <c r="E57" s="24"/>
      <c r="F57" s="24"/>
      <c r="G57" s="24"/>
      <c r="H57" s="35"/>
      <c r="I57" s="36"/>
      <c r="J57" s="9"/>
    </row>
    <row r="58" spans="1:11" ht="27.95" customHeight="1">
      <c r="A58" s="989"/>
      <c r="B58" s="990"/>
      <c r="C58" s="991"/>
      <c r="D58" s="992"/>
      <c r="E58" s="37"/>
      <c r="F58" s="37"/>
      <c r="G58" s="37"/>
      <c r="H58" s="660"/>
      <c r="I58" s="42"/>
      <c r="J58" s="59"/>
    </row>
    <row r="59" spans="1:11" ht="27.95" customHeight="1">
      <c r="A59" s="993" t="s">
        <v>784</v>
      </c>
      <c r="B59" s="3407" t="s">
        <v>789</v>
      </c>
      <c r="C59" s="3408"/>
      <c r="D59" s="3409"/>
      <c r="E59" s="654" t="s">
        <v>936</v>
      </c>
      <c r="F59" s="654" t="s">
        <v>941</v>
      </c>
      <c r="G59" s="654" t="s">
        <v>942</v>
      </c>
      <c r="H59" s="1027"/>
      <c r="I59" s="78"/>
      <c r="J59" s="7"/>
    </row>
    <row r="60" spans="1:11" ht="27.95" customHeight="1">
      <c r="A60" s="969"/>
      <c r="B60" s="3397" t="s">
        <v>783</v>
      </c>
      <c r="C60" s="3398"/>
      <c r="D60" s="3399"/>
      <c r="E60" s="24" t="s">
        <v>943</v>
      </c>
      <c r="F60" s="24"/>
      <c r="G60" s="24" t="s">
        <v>22</v>
      </c>
      <c r="H60" s="35"/>
      <c r="I60" s="36"/>
      <c r="J60" s="9"/>
    </row>
    <row r="61" spans="1:11" ht="27.95" customHeight="1">
      <c r="A61" s="969"/>
      <c r="B61" s="824" t="s">
        <v>23</v>
      </c>
      <c r="C61" s="809"/>
      <c r="D61" s="889"/>
      <c r="E61" s="24" t="s">
        <v>942</v>
      </c>
      <c r="F61" s="24"/>
      <c r="G61" s="24"/>
      <c r="H61" s="35"/>
      <c r="I61" s="36"/>
      <c r="J61" s="9"/>
      <c r="K61" s="1594" t="s">
        <v>1162</v>
      </c>
    </row>
    <row r="62" spans="1:11" ht="27.95" customHeight="1">
      <c r="A62" s="969"/>
      <c r="B62" s="824" t="s">
        <v>29</v>
      </c>
      <c r="C62" s="3386" t="s">
        <v>43</v>
      </c>
      <c r="D62" s="3387"/>
      <c r="E62" s="24"/>
      <c r="F62" s="24"/>
      <c r="G62" s="24"/>
      <c r="H62" s="35"/>
      <c r="I62" s="36"/>
      <c r="J62" s="9"/>
      <c r="K62" s="8" t="s">
        <v>1161</v>
      </c>
    </row>
    <row r="63" spans="1:11" ht="27.95" customHeight="1">
      <c r="A63" s="969"/>
      <c r="B63" s="824" t="s">
        <v>30</v>
      </c>
      <c r="C63" s="809"/>
      <c r="D63" s="889"/>
      <c r="E63" s="24"/>
      <c r="F63" s="24"/>
      <c r="G63" s="24"/>
      <c r="H63" s="35"/>
      <c r="I63" s="36"/>
      <c r="J63" s="9"/>
    </row>
    <row r="64" spans="1:11" ht="27.95" customHeight="1">
      <c r="A64" s="969"/>
      <c r="B64" s="824" t="s">
        <v>27</v>
      </c>
      <c r="C64" s="809"/>
      <c r="D64" s="889"/>
      <c r="E64" s="24"/>
      <c r="F64" s="24"/>
      <c r="G64" s="24"/>
      <c r="H64" s="35"/>
      <c r="I64" s="36"/>
      <c r="J64" s="9"/>
    </row>
    <row r="65" spans="1:10" ht="27.95" customHeight="1">
      <c r="A65" s="969"/>
      <c r="B65" s="824" t="s">
        <v>45</v>
      </c>
      <c r="C65" s="809"/>
      <c r="D65" s="889"/>
      <c r="E65" s="24"/>
      <c r="F65" s="24"/>
      <c r="G65" s="24"/>
      <c r="H65" s="35"/>
      <c r="I65" s="36"/>
      <c r="J65" s="9"/>
    </row>
    <row r="66" spans="1:10" ht="27.95" customHeight="1">
      <c r="A66" s="969"/>
      <c r="B66" s="824"/>
      <c r="C66" s="809"/>
      <c r="D66" s="889"/>
      <c r="E66" s="24"/>
      <c r="F66" s="657"/>
      <c r="G66" s="657"/>
      <c r="H66" s="521"/>
      <c r="I66" s="66"/>
      <c r="J66" s="656"/>
    </row>
    <row r="67" spans="1:10" ht="27.95" customHeight="1">
      <c r="A67" s="987"/>
      <c r="B67" s="3397" t="s">
        <v>926</v>
      </c>
      <c r="C67" s="3398"/>
      <c r="D67" s="3399"/>
      <c r="E67" s="24" t="s">
        <v>936</v>
      </c>
      <c r="F67" s="657" t="s">
        <v>941</v>
      </c>
      <c r="G67" s="657" t="s">
        <v>942</v>
      </c>
      <c r="H67" s="521"/>
      <c r="I67" s="66"/>
      <c r="J67" s="656"/>
    </row>
    <row r="68" spans="1:10" ht="27.95" customHeight="1">
      <c r="A68" s="987"/>
      <c r="B68" s="830" t="s">
        <v>23</v>
      </c>
      <c r="C68" s="891"/>
      <c r="D68" s="892"/>
      <c r="E68" s="24" t="s">
        <v>943</v>
      </c>
      <c r="F68" s="24"/>
      <c r="G68" s="24" t="s">
        <v>22</v>
      </c>
      <c r="H68" s="521"/>
      <c r="I68" s="66"/>
      <c r="J68" s="656"/>
    </row>
    <row r="69" spans="1:10" ht="27.95" customHeight="1">
      <c r="A69" s="987"/>
      <c r="B69" s="824" t="s">
        <v>29</v>
      </c>
      <c r="C69" s="952" t="s">
        <v>43</v>
      </c>
      <c r="D69" s="953"/>
      <c r="E69" s="24" t="s">
        <v>942</v>
      </c>
      <c r="F69" s="24"/>
      <c r="G69" s="24"/>
      <c r="H69" s="521"/>
      <c r="I69" s="66"/>
      <c r="J69" s="656"/>
    </row>
    <row r="70" spans="1:10" ht="27.95" customHeight="1">
      <c r="A70" s="987"/>
      <c r="B70" s="824" t="s">
        <v>30</v>
      </c>
      <c r="C70" s="809"/>
      <c r="D70" s="889"/>
      <c r="E70" s="657"/>
      <c r="F70" s="657"/>
      <c r="G70" s="657"/>
      <c r="H70" s="521"/>
      <c r="I70" s="66"/>
      <c r="J70" s="656"/>
    </row>
    <row r="71" spans="1:10" ht="27.95" customHeight="1">
      <c r="A71" s="987"/>
      <c r="B71" s="824" t="s">
        <v>27</v>
      </c>
      <c r="C71" s="809"/>
      <c r="D71" s="889"/>
      <c r="E71" s="657"/>
      <c r="F71" s="657"/>
      <c r="G71" s="657"/>
      <c r="H71" s="521"/>
      <c r="I71" s="66"/>
      <c r="J71" s="656"/>
    </row>
    <row r="72" spans="1:10" ht="27.95" customHeight="1">
      <c r="A72" s="987"/>
      <c r="B72" s="824" t="s">
        <v>45</v>
      </c>
      <c r="C72" s="809"/>
      <c r="D72" s="889"/>
      <c r="E72" s="657"/>
      <c r="F72" s="657"/>
      <c r="G72" s="657"/>
      <c r="H72" s="35"/>
      <c r="I72" s="36"/>
      <c r="J72" s="9"/>
    </row>
    <row r="73" spans="1:10" ht="27.95" customHeight="1">
      <c r="A73" s="987"/>
      <c r="B73" s="824"/>
      <c r="C73" s="809"/>
      <c r="D73" s="889"/>
      <c r="E73" s="657"/>
      <c r="F73" s="657"/>
      <c r="G73" s="657"/>
      <c r="H73" s="521"/>
      <c r="I73" s="66"/>
      <c r="J73" s="656"/>
    </row>
    <row r="74" spans="1:10" ht="27.95" customHeight="1">
      <c r="A74" s="969"/>
      <c r="B74" s="994"/>
      <c r="C74" s="995"/>
      <c r="D74" s="996"/>
      <c r="E74" s="24"/>
      <c r="F74" s="24"/>
      <c r="G74" s="24"/>
      <c r="H74" s="20"/>
      <c r="I74" s="36"/>
      <c r="J74" s="9"/>
    </row>
    <row r="75" spans="1:10" ht="27.95" customHeight="1">
      <c r="A75" s="997" t="s">
        <v>658</v>
      </c>
      <c r="B75" s="3404" t="s">
        <v>780</v>
      </c>
      <c r="C75" s="3405"/>
      <c r="D75" s="3405"/>
      <c r="E75" s="657" t="s">
        <v>936</v>
      </c>
      <c r="F75" s="657" t="s">
        <v>941</v>
      </c>
      <c r="G75" s="657" t="s">
        <v>942</v>
      </c>
      <c r="H75" s="20"/>
      <c r="I75" s="36"/>
      <c r="J75" s="9"/>
    </row>
    <row r="76" spans="1:10" ht="27.95" customHeight="1">
      <c r="A76" s="968" t="s">
        <v>47</v>
      </c>
      <c r="B76" s="832" t="s">
        <v>48</v>
      </c>
      <c r="C76" s="893" t="s">
        <v>49</v>
      </c>
      <c r="D76" s="893"/>
      <c r="E76" s="24" t="s">
        <v>943</v>
      </c>
      <c r="F76" s="24"/>
      <c r="G76" s="13" t="s">
        <v>22</v>
      </c>
      <c r="H76" s="20"/>
      <c r="I76" s="36"/>
      <c r="J76" s="9"/>
    </row>
    <row r="77" spans="1:10" ht="27.95" customHeight="1">
      <c r="A77" s="969"/>
      <c r="B77" s="832" t="s">
        <v>25</v>
      </c>
      <c r="C77" s="893" t="s">
        <v>50</v>
      </c>
      <c r="D77" s="893"/>
      <c r="E77" s="24" t="s">
        <v>942</v>
      </c>
      <c r="F77" s="24"/>
      <c r="G77" s="24"/>
      <c r="H77" s="20"/>
      <c r="I77" s="36"/>
      <c r="J77" s="9"/>
    </row>
    <row r="78" spans="1:10" ht="27.95" customHeight="1">
      <c r="A78" s="969"/>
      <c r="B78" s="832" t="s">
        <v>26</v>
      </c>
      <c r="C78" s="893" t="s">
        <v>51</v>
      </c>
      <c r="D78" s="893"/>
      <c r="E78" s="24"/>
      <c r="F78" s="24"/>
      <c r="G78" s="24"/>
      <c r="H78" s="20"/>
      <c r="I78" s="36"/>
      <c r="J78" s="9"/>
    </row>
    <row r="79" spans="1:10" ht="27.95" customHeight="1">
      <c r="A79" s="969"/>
      <c r="B79" s="832" t="s">
        <v>52</v>
      </c>
      <c r="C79" s="893" t="s">
        <v>53</v>
      </c>
      <c r="D79" s="893"/>
      <c r="E79" s="24"/>
      <c r="F79" s="24"/>
      <c r="G79" s="24"/>
      <c r="H79" s="20"/>
      <c r="I79" s="36"/>
      <c r="J79" s="9"/>
    </row>
    <row r="80" spans="1:10" ht="27.95" customHeight="1">
      <c r="A80" s="969"/>
      <c r="B80" s="959" t="s">
        <v>36</v>
      </c>
      <c r="C80" s="960"/>
      <c r="D80" s="961"/>
      <c r="E80" s="24"/>
      <c r="F80" s="24"/>
      <c r="G80" s="24"/>
      <c r="H80" s="20"/>
      <c r="I80" s="36"/>
      <c r="J80" s="9"/>
    </row>
    <row r="81" spans="1:10" ht="27.95" customHeight="1">
      <c r="A81" s="969"/>
      <c r="B81" s="894" t="s">
        <v>790</v>
      </c>
      <c r="C81" s="895"/>
      <c r="D81" s="895"/>
      <c r="E81" s="24"/>
      <c r="F81" s="24"/>
      <c r="G81" s="24"/>
      <c r="H81" s="20"/>
      <c r="I81" s="36"/>
      <c r="J81" s="9"/>
    </row>
    <row r="82" spans="1:10" ht="27.95" customHeight="1">
      <c r="A82" s="969"/>
      <c r="B82" s="894" t="s">
        <v>791</v>
      </c>
      <c r="C82" s="895"/>
      <c r="D82" s="895"/>
      <c r="E82" s="24"/>
      <c r="F82" s="24"/>
      <c r="G82" s="24"/>
      <c r="H82" s="20"/>
      <c r="I82" s="36"/>
      <c r="J82" s="9"/>
    </row>
    <row r="83" spans="1:10" ht="27.95" customHeight="1">
      <c r="A83" s="969"/>
      <c r="B83" s="894" t="s">
        <v>792</v>
      </c>
      <c r="C83" s="895"/>
      <c r="D83" s="895"/>
      <c r="E83" s="24"/>
      <c r="F83" s="24"/>
      <c r="G83" s="24"/>
      <c r="H83" s="206"/>
      <c r="I83" s="66"/>
      <c r="J83" s="656"/>
    </row>
    <row r="84" spans="1:10" ht="27.95" customHeight="1">
      <c r="A84" s="969"/>
      <c r="B84" s="894"/>
      <c r="C84" s="895"/>
      <c r="D84" s="895"/>
      <c r="E84" s="24"/>
      <c r="F84" s="24"/>
      <c r="G84" s="24"/>
      <c r="H84" s="206"/>
      <c r="I84" s="66"/>
      <c r="J84" s="656"/>
    </row>
    <row r="85" spans="1:10" ht="27.95" customHeight="1">
      <c r="A85" s="987"/>
      <c r="B85" s="998"/>
      <c r="C85" s="809"/>
      <c r="D85" s="809"/>
      <c r="E85" s="657"/>
      <c r="F85" s="657"/>
      <c r="G85" s="657"/>
      <c r="H85" s="20"/>
      <c r="I85" s="36"/>
      <c r="J85" s="9"/>
    </row>
    <row r="86" spans="1:10" ht="27.95" customHeight="1">
      <c r="A86" s="987"/>
      <c r="B86" s="999"/>
      <c r="C86" s="897"/>
      <c r="D86" s="897"/>
      <c r="E86" s="657"/>
      <c r="F86" s="657"/>
      <c r="G86" s="657"/>
      <c r="H86" s="20"/>
      <c r="I86" s="36"/>
      <c r="J86" s="9"/>
    </row>
    <row r="87" spans="1:10" ht="27.95" customHeight="1">
      <c r="A87" s="977"/>
      <c r="B87" s="1023"/>
      <c r="C87" s="991"/>
      <c r="D87" s="991"/>
      <c r="E87" s="37"/>
      <c r="F87" s="37"/>
      <c r="G87" s="37"/>
      <c r="H87" s="77"/>
      <c r="I87" s="42"/>
      <c r="J87" s="59"/>
    </row>
    <row r="88" spans="1:10" ht="27.95" customHeight="1">
      <c r="A88" s="1000" t="s">
        <v>797</v>
      </c>
      <c r="B88" s="1001" t="s">
        <v>798</v>
      </c>
      <c r="C88" s="1002"/>
      <c r="D88" s="1002"/>
      <c r="E88" s="654" t="s">
        <v>936</v>
      </c>
      <c r="F88" s="654" t="s">
        <v>941</v>
      </c>
      <c r="G88" s="654" t="s">
        <v>942</v>
      </c>
      <c r="H88" s="661"/>
      <c r="I88" s="78"/>
      <c r="J88" s="7"/>
    </row>
    <row r="89" spans="1:10" ht="27.95" customHeight="1">
      <c r="A89" s="1003"/>
      <c r="B89" s="896" t="s">
        <v>48</v>
      </c>
      <c r="C89" s="897"/>
      <c r="D89" s="897"/>
      <c r="E89" s="24" t="s">
        <v>943</v>
      </c>
      <c r="F89" s="24"/>
      <c r="G89" s="955" t="s">
        <v>22</v>
      </c>
      <c r="H89" s="206"/>
      <c r="I89" s="66"/>
      <c r="J89" s="656"/>
    </row>
    <row r="90" spans="1:10" ht="27.95" customHeight="1">
      <c r="A90" s="987"/>
      <c r="B90" s="896" t="s">
        <v>25</v>
      </c>
      <c r="C90" s="898" t="s">
        <v>799</v>
      </c>
      <c r="D90" s="897"/>
      <c r="E90" s="24" t="s">
        <v>942</v>
      </c>
      <c r="F90" s="24"/>
      <c r="G90" s="24"/>
      <c r="H90" s="206"/>
      <c r="I90" s="66"/>
      <c r="J90" s="656"/>
    </row>
    <row r="91" spans="1:10" ht="27.95" customHeight="1">
      <c r="A91" s="987"/>
      <c r="B91" s="896" t="s">
        <v>26</v>
      </c>
      <c r="C91" s="897"/>
      <c r="D91" s="897"/>
      <c r="E91" s="657"/>
      <c r="F91" s="657"/>
      <c r="G91" s="657"/>
      <c r="H91" s="206"/>
      <c r="I91" s="66"/>
      <c r="J91" s="656"/>
    </row>
    <row r="92" spans="1:10" ht="27.95" customHeight="1">
      <c r="A92" s="987"/>
      <c r="B92" s="896" t="s">
        <v>52</v>
      </c>
      <c r="C92" s="897"/>
      <c r="D92" s="897"/>
      <c r="E92" s="657"/>
      <c r="F92" s="657"/>
      <c r="G92" s="657"/>
      <c r="H92" s="206"/>
      <c r="I92" s="66"/>
      <c r="J92" s="656"/>
    </row>
    <row r="93" spans="1:10" ht="27.95" customHeight="1">
      <c r="A93" s="987"/>
      <c r="B93" s="896" t="s">
        <v>36</v>
      </c>
      <c r="C93" s="897"/>
      <c r="D93" s="897"/>
      <c r="E93" s="657"/>
      <c r="F93" s="657"/>
      <c r="G93" s="657"/>
      <c r="H93" s="60"/>
      <c r="I93" s="663"/>
      <c r="J93" s="656"/>
    </row>
    <row r="94" spans="1:10" ht="27.95" customHeight="1">
      <c r="A94" s="987"/>
      <c r="B94" s="896"/>
      <c r="C94" s="897"/>
      <c r="D94" s="897"/>
      <c r="E94" s="657"/>
      <c r="F94" s="657"/>
      <c r="G94" s="657"/>
      <c r="H94" s="60"/>
      <c r="I94" s="663"/>
      <c r="J94" s="656"/>
    </row>
    <row r="95" spans="1:10" ht="27.95" customHeight="1">
      <c r="A95" s="987"/>
      <c r="B95" s="999"/>
      <c r="C95" s="897"/>
      <c r="D95" s="897"/>
      <c r="E95" s="657"/>
      <c r="F95" s="657"/>
      <c r="G95" s="657"/>
      <c r="H95" s="18"/>
      <c r="I95" s="14"/>
      <c r="J95" s="9"/>
    </row>
    <row r="96" spans="1:10" ht="27.95" customHeight="1">
      <c r="A96" s="1004" t="s">
        <v>1091</v>
      </c>
      <c r="B96" s="3404" t="s">
        <v>1094</v>
      </c>
      <c r="C96" s="3405"/>
      <c r="D96" s="3406"/>
      <c r="E96" s="39" t="s">
        <v>936</v>
      </c>
      <c r="F96" s="662" t="s">
        <v>941</v>
      </c>
      <c r="G96" s="39" t="s">
        <v>942</v>
      </c>
      <c r="H96" s="19"/>
      <c r="I96" s="15"/>
      <c r="J96" s="659"/>
    </row>
    <row r="97" spans="1:10" ht="27.95" customHeight="1">
      <c r="A97" s="1005"/>
      <c r="B97" s="1006" t="s">
        <v>1095</v>
      </c>
      <c r="C97" s="1007"/>
      <c r="D97" s="1008"/>
      <c r="E97" s="13" t="s">
        <v>943</v>
      </c>
      <c r="F97" s="662"/>
      <c r="G97" s="13" t="s">
        <v>22</v>
      </c>
      <c r="H97" s="18"/>
      <c r="I97" s="17"/>
      <c r="J97" s="659"/>
    </row>
    <row r="98" spans="1:10" ht="27.95" customHeight="1">
      <c r="A98" s="1005"/>
      <c r="B98" s="899" t="s">
        <v>91</v>
      </c>
      <c r="C98" s="900">
        <v>-2498</v>
      </c>
      <c r="D98" s="901" t="s">
        <v>31</v>
      </c>
      <c r="E98" s="13" t="s">
        <v>942</v>
      </c>
      <c r="F98" s="648"/>
      <c r="G98" s="13"/>
      <c r="H98" s="18"/>
      <c r="I98" s="17"/>
      <c r="J98" s="659"/>
    </row>
    <row r="99" spans="1:10" ht="27.95" customHeight="1">
      <c r="A99" s="446"/>
      <c r="B99" s="899" t="s">
        <v>32</v>
      </c>
      <c r="C99" s="900">
        <v>-2571</v>
      </c>
      <c r="D99" s="901" t="s">
        <v>31</v>
      </c>
      <c r="E99" s="13"/>
      <c r="F99" s="648"/>
      <c r="G99" s="13"/>
      <c r="H99" s="18"/>
      <c r="I99" s="17"/>
      <c r="J99" s="9"/>
    </row>
    <row r="100" spans="1:10" ht="27.95" customHeight="1">
      <c r="A100" s="1009"/>
      <c r="B100" s="899" t="s">
        <v>30</v>
      </c>
      <c r="C100" s="900">
        <v>-691</v>
      </c>
      <c r="D100" s="901" t="s">
        <v>31</v>
      </c>
      <c r="E100" s="13"/>
      <c r="F100" s="13"/>
      <c r="G100" s="13"/>
      <c r="H100" s="20"/>
      <c r="I100" s="36"/>
      <c r="J100" s="9"/>
    </row>
    <row r="101" spans="1:10" ht="27.95" customHeight="1">
      <c r="A101" s="1009"/>
      <c r="B101" s="899" t="s">
        <v>110</v>
      </c>
      <c r="C101" s="900">
        <v>-5559</v>
      </c>
      <c r="D101" s="901" t="s">
        <v>31</v>
      </c>
      <c r="E101" s="13"/>
      <c r="F101" s="13"/>
      <c r="G101" s="13"/>
      <c r="H101" s="206"/>
      <c r="I101" s="66"/>
      <c r="J101" s="656"/>
    </row>
    <row r="102" spans="1:10" ht="27.95" customHeight="1">
      <c r="A102" s="1010"/>
      <c r="B102" s="832" t="s">
        <v>111</v>
      </c>
      <c r="C102" s="902" t="s">
        <v>639</v>
      </c>
      <c r="D102" s="901"/>
      <c r="E102" s="650"/>
      <c r="F102" s="649"/>
      <c r="G102" s="13"/>
      <c r="H102" s="20"/>
      <c r="I102" s="36"/>
      <c r="J102" s="9"/>
    </row>
    <row r="103" spans="1:10" ht="27.95" customHeight="1">
      <c r="A103" s="969"/>
      <c r="B103" s="1011"/>
      <c r="C103" s="1012"/>
      <c r="D103" s="1012"/>
      <c r="E103" s="24"/>
      <c r="F103" s="24"/>
      <c r="G103" s="24"/>
      <c r="H103" s="20"/>
      <c r="I103" s="36"/>
      <c r="J103" s="9"/>
    </row>
    <row r="104" spans="1:10" ht="27.95" customHeight="1">
      <c r="A104" s="1013"/>
      <c r="B104" s="1014" t="s">
        <v>793</v>
      </c>
      <c r="C104" s="1015"/>
      <c r="D104" s="1015"/>
      <c r="E104" s="657" t="s">
        <v>936</v>
      </c>
      <c r="F104" s="662" t="s">
        <v>941</v>
      </c>
      <c r="G104" s="39" t="s">
        <v>942</v>
      </c>
      <c r="H104" s="20"/>
      <c r="I104" s="36"/>
      <c r="J104" s="9"/>
    </row>
    <row r="105" spans="1:10" ht="27.95" customHeight="1">
      <c r="A105" s="969"/>
      <c r="B105" s="903" t="s">
        <v>91</v>
      </c>
      <c r="C105" s="900">
        <v>364</v>
      </c>
      <c r="D105" s="901" t="s">
        <v>31</v>
      </c>
      <c r="E105" s="24" t="s">
        <v>943</v>
      </c>
      <c r="F105" s="657"/>
      <c r="G105" s="657"/>
      <c r="H105" s="20"/>
      <c r="I105" s="36"/>
      <c r="J105" s="9"/>
    </row>
    <row r="106" spans="1:10" ht="27.95" customHeight="1">
      <c r="A106" s="969"/>
      <c r="B106" s="903" t="s">
        <v>32</v>
      </c>
      <c r="C106" s="900">
        <v>294</v>
      </c>
      <c r="D106" s="901" t="s">
        <v>31</v>
      </c>
      <c r="E106" s="24" t="s">
        <v>942</v>
      </c>
      <c r="F106" s="657"/>
      <c r="G106" s="657"/>
      <c r="H106" s="20"/>
      <c r="I106" s="36"/>
      <c r="J106" s="9"/>
    </row>
    <row r="107" spans="1:10" ht="27.95" customHeight="1">
      <c r="A107" s="969"/>
      <c r="B107" s="903" t="s">
        <v>30</v>
      </c>
      <c r="C107" s="900">
        <v>359</v>
      </c>
      <c r="D107" s="901" t="s">
        <v>31</v>
      </c>
      <c r="E107" s="657"/>
      <c r="F107" s="657"/>
      <c r="G107" s="657"/>
      <c r="H107" s="20"/>
      <c r="I107" s="36"/>
      <c r="J107" s="9"/>
    </row>
    <row r="108" spans="1:10" ht="27.95" customHeight="1">
      <c r="A108" s="969"/>
      <c r="B108" s="903" t="s">
        <v>110</v>
      </c>
      <c r="C108" s="900">
        <f>SUM(C105:C107)</f>
        <v>1017</v>
      </c>
      <c r="D108" s="901" t="s">
        <v>31</v>
      </c>
      <c r="E108" s="657"/>
      <c r="F108" s="657"/>
      <c r="G108" s="657"/>
      <c r="H108" s="206"/>
      <c r="I108" s="66"/>
      <c r="J108" s="656"/>
    </row>
    <row r="109" spans="1:10" ht="27.95" customHeight="1">
      <c r="A109" s="969"/>
      <c r="B109" s="1011"/>
      <c r="C109" s="1016"/>
      <c r="D109" s="1016"/>
      <c r="E109" s="657"/>
      <c r="F109" s="24"/>
      <c r="G109" s="24"/>
      <c r="H109" s="20"/>
      <c r="I109" s="36"/>
      <c r="J109" s="9"/>
    </row>
    <row r="110" spans="1:10" ht="27.95" customHeight="1">
      <c r="A110" s="1017" t="s">
        <v>1092</v>
      </c>
      <c r="B110" s="1014" t="s">
        <v>1096</v>
      </c>
      <c r="C110" s="1018"/>
      <c r="D110" s="1018"/>
      <c r="E110" s="39" t="s">
        <v>936</v>
      </c>
      <c r="F110" s="664" t="s">
        <v>941</v>
      </c>
      <c r="G110" s="13" t="s">
        <v>942</v>
      </c>
      <c r="H110" s="20"/>
      <c r="I110" s="36"/>
      <c r="J110" s="9"/>
    </row>
    <row r="111" spans="1:10" ht="27.95" customHeight="1">
      <c r="A111" s="1019" t="s">
        <v>1093</v>
      </c>
      <c r="B111" s="1020" t="s">
        <v>1097</v>
      </c>
      <c r="C111" s="1012"/>
      <c r="D111" s="1012"/>
      <c r="E111" s="13" t="s">
        <v>943</v>
      </c>
      <c r="F111" s="664"/>
      <c r="G111" s="13" t="s">
        <v>22</v>
      </c>
      <c r="H111" s="20"/>
      <c r="I111" s="36"/>
      <c r="J111" s="9"/>
    </row>
    <row r="112" spans="1:10" ht="27.95" customHeight="1">
      <c r="A112" s="1021"/>
      <c r="B112" s="899" t="s">
        <v>91</v>
      </c>
      <c r="C112" s="902"/>
      <c r="D112" s="901"/>
      <c r="E112" s="13" t="s">
        <v>942</v>
      </c>
      <c r="F112" s="24"/>
      <c r="G112" s="24"/>
      <c r="H112" s="20"/>
      <c r="I112" s="36"/>
      <c r="J112" s="9"/>
    </row>
    <row r="113" spans="1:10" ht="27.95" customHeight="1">
      <c r="A113" s="972"/>
      <c r="B113" s="899" t="s">
        <v>32</v>
      </c>
      <c r="C113" s="902" t="s">
        <v>781</v>
      </c>
      <c r="D113" s="901"/>
      <c r="E113" s="24"/>
      <c r="F113" s="24"/>
      <c r="G113" s="24"/>
      <c r="H113" s="20"/>
      <c r="I113" s="36"/>
      <c r="J113" s="9"/>
    </row>
    <row r="114" spans="1:10" ht="27.95" customHeight="1">
      <c r="A114" s="969"/>
      <c r="B114" s="899" t="s">
        <v>30</v>
      </c>
      <c r="C114" s="902" t="s">
        <v>782</v>
      </c>
      <c r="D114" s="901"/>
      <c r="E114" s="24"/>
      <c r="F114" s="24"/>
      <c r="G114" s="24"/>
      <c r="H114" s="643"/>
      <c r="I114" s="9"/>
      <c r="J114" s="665"/>
    </row>
    <row r="115" spans="1:10" ht="27.95" customHeight="1">
      <c r="A115" s="974"/>
      <c r="B115" s="904" t="s">
        <v>110</v>
      </c>
      <c r="C115" s="905"/>
      <c r="D115" s="906"/>
      <c r="E115" s="24"/>
      <c r="F115" s="24"/>
      <c r="G115" s="24"/>
      <c r="H115" s="644"/>
      <c r="I115" s="9"/>
      <c r="J115" s="665"/>
    </row>
    <row r="116" spans="1:10" ht="27.95" customHeight="1">
      <c r="A116" s="977"/>
      <c r="B116" s="907" t="s">
        <v>111</v>
      </c>
      <c r="C116" s="908" t="s">
        <v>675</v>
      </c>
      <c r="D116" s="909"/>
      <c r="E116" s="37"/>
      <c r="F116" s="37"/>
      <c r="G116" s="37"/>
      <c r="H116" s="645"/>
      <c r="I116" s="59"/>
      <c r="J116" s="666"/>
    </row>
    <row r="117" spans="1:10" ht="27.95" customHeight="1">
      <c r="A117" s="1024"/>
      <c r="B117" s="1025"/>
      <c r="C117" s="1025"/>
      <c r="D117" s="1025"/>
      <c r="E117" s="1025"/>
      <c r="F117" s="1025"/>
      <c r="G117" s="1025"/>
      <c r="H117" s="1026"/>
      <c r="I117" s="1025"/>
      <c r="J117" s="1025"/>
    </row>
    <row r="325" spans="7:7" ht="27.95" customHeight="1">
      <c r="G325" s="453"/>
    </row>
  </sheetData>
  <mergeCells count="29">
    <mergeCell ref="H11:J11"/>
    <mergeCell ref="H12:J12"/>
    <mergeCell ref="H3:I3"/>
    <mergeCell ref="H9:I9"/>
    <mergeCell ref="H10:I10"/>
    <mergeCell ref="H4:I4"/>
    <mergeCell ref="H5:I5"/>
    <mergeCell ref="H6:I6"/>
    <mergeCell ref="H8:I8"/>
    <mergeCell ref="H7:I7"/>
    <mergeCell ref="B67:D67"/>
    <mergeCell ref="B51:D51"/>
    <mergeCell ref="B45:D45"/>
    <mergeCell ref="B96:D96"/>
    <mergeCell ref="B75:D75"/>
    <mergeCell ref="B59:D59"/>
    <mergeCell ref="B60:D60"/>
    <mergeCell ref="B50:D50"/>
    <mergeCell ref="B11:D11"/>
    <mergeCell ref="B12:D12"/>
    <mergeCell ref="B13:D13"/>
    <mergeCell ref="C62:D62"/>
    <mergeCell ref="B14:D14"/>
    <mergeCell ref="B20:D20"/>
    <mergeCell ref="B21:D21"/>
    <mergeCell ref="B22:D22"/>
    <mergeCell ref="B37:D37"/>
    <mergeCell ref="B38:D38"/>
    <mergeCell ref="C40:D40"/>
  </mergeCells>
  <pageMargins left="0.59055118110236227" right="0.15748031496062992" top="0.59055118110236227" bottom="0.59055118110236227" header="0.31496062992125984" footer="0.15748031496062992"/>
  <pageSetup paperSize="9" scale="62" orientation="landscape" r:id="rId1"/>
  <rowBreaks count="2" manualBreakCount="2">
    <brk id="29" min="3" max="9" man="1"/>
    <brk id="58" min="3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89"/>
  <sheetViews>
    <sheetView view="pageBreakPreview" topLeftCell="A67" zoomScale="91" zoomScaleNormal="60" zoomScaleSheetLayoutView="91" workbookViewId="0">
      <selection activeCell="A19" sqref="A1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9" style="50" customWidth="1"/>
    <col min="13" max="13" width="27.75" style="50" customWidth="1"/>
    <col min="14" max="16384" width="9" style="50"/>
  </cols>
  <sheetData>
    <row r="1" spans="1:12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2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2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2" ht="27.95" customHeight="1">
      <c r="A4" s="6" t="s">
        <v>6</v>
      </c>
      <c r="B4" s="51" t="s">
        <v>257</v>
      </c>
      <c r="C4" s="6"/>
      <c r="D4" s="6"/>
      <c r="E4" s="1668" t="s">
        <v>258</v>
      </c>
      <c r="F4" s="6"/>
      <c r="G4" s="6"/>
      <c r="H4" s="3412" t="s">
        <v>632</v>
      </c>
      <c r="I4" s="3412"/>
      <c r="J4" s="3412"/>
    </row>
    <row r="5" spans="1:12" ht="27.95" customHeight="1">
      <c r="A5" s="51" t="s">
        <v>224</v>
      </c>
      <c r="B5" s="6" t="s">
        <v>8</v>
      </c>
      <c r="C5" s="6"/>
      <c r="D5" s="6"/>
      <c r="E5" s="6" t="s">
        <v>11</v>
      </c>
      <c r="F5" s="6"/>
      <c r="G5" s="6"/>
      <c r="H5" s="3411" t="s">
        <v>12</v>
      </c>
      <c r="I5" s="3411"/>
      <c r="J5" s="3411"/>
    </row>
    <row r="6" spans="1:12" ht="27.95" customHeight="1">
      <c r="A6" s="51" t="s">
        <v>225</v>
      </c>
      <c r="B6" s="51" t="s">
        <v>257</v>
      </c>
      <c r="C6" s="6"/>
      <c r="D6" s="6"/>
      <c r="E6" s="1668" t="s">
        <v>877</v>
      </c>
      <c r="F6" s="6"/>
      <c r="G6" s="6"/>
      <c r="H6" s="3412" t="s">
        <v>632</v>
      </c>
      <c r="I6" s="3412"/>
      <c r="J6" s="3412"/>
    </row>
    <row r="7" spans="1:12" s="8" customFormat="1" ht="27.95" customHeight="1">
      <c r="A7" s="46" t="s">
        <v>15</v>
      </c>
      <c r="B7" s="3379" t="s">
        <v>16</v>
      </c>
      <c r="C7" s="3380"/>
      <c r="D7" s="3381"/>
      <c r="E7" s="715">
        <v>10</v>
      </c>
      <c r="F7" s="716">
        <v>11</v>
      </c>
      <c r="G7" s="717">
        <v>12</v>
      </c>
      <c r="H7" s="3487" t="s">
        <v>933</v>
      </c>
      <c r="I7" s="3488"/>
      <c r="J7" s="3489"/>
    </row>
    <row r="8" spans="1:12" s="8" customFormat="1" ht="27.95" customHeight="1">
      <c r="A8" s="47" t="s">
        <v>17</v>
      </c>
      <c r="B8" s="3383" t="s">
        <v>18</v>
      </c>
      <c r="C8" s="3383"/>
      <c r="D8" s="3383"/>
      <c r="E8" s="718" t="s">
        <v>934</v>
      </c>
      <c r="F8" s="719" t="s">
        <v>935</v>
      </c>
      <c r="G8" s="720" t="s">
        <v>936</v>
      </c>
      <c r="H8" s="3490" t="s">
        <v>937</v>
      </c>
      <c r="I8" s="3491"/>
      <c r="J8" s="3492"/>
    </row>
    <row r="9" spans="1:12" s="8" customFormat="1" ht="27.95" customHeight="1">
      <c r="A9" s="48"/>
      <c r="B9" s="3385" t="s">
        <v>19</v>
      </c>
      <c r="C9" s="3385"/>
      <c r="D9" s="3385"/>
      <c r="E9" s="721"/>
      <c r="F9" s="722"/>
      <c r="G9" s="723" t="s">
        <v>938</v>
      </c>
      <c r="H9" s="724" t="s">
        <v>947</v>
      </c>
      <c r="I9" s="724" t="s">
        <v>948</v>
      </c>
      <c r="J9" s="724" t="s">
        <v>20</v>
      </c>
    </row>
    <row r="10" spans="1:12" ht="27.95" customHeight="1">
      <c r="A10" s="1361" t="s">
        <v>259</v>
      </c>
      <c r="B10" s="3586" t="s">
        <v>260</v>
      </c>
      <c r="C10" s="3587"/>
      <c r="D10" s="3588"/>
      <c r="E10" s="82" t="s">
        <v>936</v>
      </c>
      <c r="F10" s="82" t="s">
        <v>941</v>
      </c>
      <c r="G10" s="10" t="s">
        <v>942</v>
      </c>
      <c r="H10" s="78"/>
      <c r="I10" s="172"/>
      <c r="J10" s="120"/>
      <c r="L10" s="566"/>
    </row>
    <row r="11" spans="1:12" ht="27.95" customHeight="1">
      <c r="A11" s="1362" t="s">
        <v>913</v>
      </c>
      <c r="B11" s="1661" t="s">
        <v>255</v>
      </c>
      <c r="C11" s="1363"/>
      <c r="D11" s="1364"/>
      <c r="E11" s="64" t="s">
        <v>943</v>
      </c>
      <c r="F11" s="64"/>
      <c r="G11" s="955"/>
      <c r="H11" s="31"/>
      <c r="I11" s="31"/>
      <c r="J11" s="55"/>
      <c r="L11" s="567"/>
    </row>
    <row r="12" spans="1:12" ht="27.95" customHeight="1">
      <c r="A12" s="1365"/>
      <c r="B12" s="820" t="s">
        <v>91</v>
      </c>
      <c r="C12" s="817">
        <v>123</v>
      </c>
      <c r="D12" s="818" t="s">
        <v>244</v>
      </c>
      <c r="E12" s="64" t="s">
        <v>942</v>
      </c>
      <c r="F12" s="64"/>
      <c r="G12" s="763"/>
      <c r="H12" s="20"/>
      <c r="I12" s="36"/>
      <c r="J12" s="55"/>
      <c r="L12" s="567"/>
    </row>
    <row r="13" spans="1:12" ht="27.95" customHeight="1">
      <c r="A13" s="1366"/>
      <c r="B13" s="820" t="s">
        <v>93</v>
      </c>
      <c r="C13" s="817">
        <v>124</v>
      </c>
      <c r="D13" s="818" t="s">
        <v>244</v>
      </c>
      <c r="E13" s="955" t="s">
        <v>22</v>
      </c>
      <c r="F13" s="64"/>
      <c r="G13" s="64"/>
      <c r="H13" s="20"/>
      <c r="I13" s="36"/>
      <c r="J13" s="55"/>
      <c r="L13" s="544"/>
    </row>
    <row r="14" spans="1:12" ht="27.95" customHeight="1">
      <c r="A14" s="1366"/>
      <c r="B14" s="820" t="s">
        <v>99</v>
      </c>
      <c r="C14" s="817">
        <v>94</v>
      </c>
      <c r="D14" s="818" t="s">
        <v>244</v>
      </c>
      <c r="E14" s="64"/>
      <c r="F14" s="64"/>
      <c r="G14" s="64"/>
      <c r="H14" s="35"/>
      <c r="I14" s="31"/>
      <c r="J14" s="55"/>
      <c r="L14" s="544"/>
    </row>
    <row r="15" spans="1:12" ht="27.95" customHeight="1">
      <c r="A15" s="1367"/>
      <c r="B15" s="820" t="s">
        <v>157</v>
      </c>
      <c r="C15" s="817">
        <f>SUM(C12:C14)</f>
        <v>341</v>
      </c>
      <c r="D15" s="818" t="s">
        <v>244</v>
      </c>
      <c r="E15" s="86"/>
      <c r="F15" s="86"/>
      <c r="G15" s="86"/>
      <c r="H15" s="35"/>
      <c r="I15" s="36"/>
      <c r="J15" s="55"/>
      <c r="L15" s="544"/>
    </row>
    <row r="16" spans="1:12" ht="27.95" customHeight="1">
      <c r="A16" s="1367"/>
      <c r="B16" s="1368"/>
      <c r="C16" s="1033"/>
      <c r="D16" s="818"/>
      <c r="E16" s="154"/>
      <c r="F16" s="154"/>
      <c r="G16" s="154"/>
      <c r="H16" s="155"/>
      <c r="I16" s="155"/>
      <c r="J16" s="55"/>
      <c r="L16" s="544"/>
    </row>
    <row r="17" spans="1:12" ht="27.95" customHeight="1">
      <c r="A17" s="1367"/>
      <c r="B17" s="1368"/>
      <c r="C17" s="1033"/>
      <c r="D17" s="818"/>
      <c r="E17" s="154"/>
      <c r="F17" s="154"/>
      <c r="G17" s="154"/>
      <c r="H17" s="155"/>
      <c r="I17" s="155"/>
      <c r="J17" s="55"/>
      <c r="L17" s="544"/>
    </row>
    <row r="18" spans="1:12" ht="27.95" customHeight="1">
      <c r="A18" s="1365"/>
      <c r="B18" s="3579" t="s">
        <v>261</v>
      </c>
      <c r="C18" s="3580"/>
      <c r="D18" s="3581"/>
      <c r="E18" s="159" t="s">
        <v>936</v>
      </c>
      <c r="F18" s="159" t="s">
        <v>941</v>
      </c>
      <c r="G18" s="159" t="s">
        <v>942</v>
      </c>
      <c r="H18" s="31"/>
      <c r="I18" s="31"/>
      <c r="J18" s="55"/>
      <c r="L18" s="566"/>
    </row>
    <row r="19" spans="1:12" ht="27.95" customHeight="1">
      <c r="A19" s="1369"/>
      <c r="B19" s="1661" t="s">
        <v>245</v>
      </c>
      <c r="C19" s="1370"/>
      <c r="D19" s="1663"/>
      <c r="E19" s="159" t="s">
        <v>943</v>
      </c>
      <c r="F19" s="159"/>
      <c r="G19" s="159"/>
      <c r="H19" s="31"/>
      <c r="I19" s="31"/>
      <c r="J19" s="55"/>
      <c r="L19" s="567"/>
    </row>
    <row r="20" spans="1:12" ht="27.95" customHeight="1">
      <c r="A20" s="1369"/>
      <c r="B20" s="1661" t="s">
        <v>246</v>
      </c>
      <c r="C20" s="1370"/>
      <c r="D20" s="1663"/>
      <c r="E20" s="159" t="s">
        <v>942</v>
      </c>
      <c r="F20" s="159"/>
      <c r="G20" s="159"/>
      <c r="H20" s="31"/>
      <c r="I20" s="31"/>
      <c r="J20" s="55"/>
      <c r="L20" s="567"/>
    </row>
    <row r="21" spans="1:12" ht="27.95" customHeight="1">
      <c r="A21" s="1369"/>
      <c r="B21" s="1661" t="s">
        <v>247</v>
      </c>
      <c r="C21" s="1662"/>
      <c r="D21" s="1663"/>
      <c r="E21" s="156"/>
      <c r="F21" s="65"/>
      <c r="G21" s="156"/>
      <c r="H21" s="31"/>
      <c r="I21" s="31"/>
      <c r="J21" s="55"/>
      <c r="L21" s="544"/>
    </row>
    <row r="22" spans="1:12" ht="27.95" customHeight="1">
      <c r="A22" s="1369"/>
      <c r="B22" s="1661" t="s">
        <v>248</v>
      </c>
      <c r="C22" s="1370"/>
      <c r="D22" s="1663"/>
      <c r="E22" s="156"/>
      <c r="F22" s="65"/>
      <c r="G22" s="156"/>
      <c r="H22" s="157"/>
      <c r="I22" s="157"/>
      <c r="J22" s="55"/>
    </row>
    <row r="23" spans="1:12" ht="27.95" customHeight="1">
      <c r="A23" s="1369"/>
      <c r="B23" s="820" t="s">
        <v>23</v>
      </c>
      <c r="C23" s="817">
        <v>1</v>
      </c>
      <c r="D23" s="818" t="s">
        <v>86</v>
      </c>
      <c r="E23" s="156"/>
      <c r="F23" s="65"/>
      <c r="G23" s="156"/>
      <c r="H23" s="20"/>
      <c r="I23" s="157"/>
      <c r="J23" s="55"/>
    </row>
    <row r="24" spans="1:12" ht="27.95" customHeight="1">
      <c r="A24" s="1369"/>
      <c r="B24" s="820" t="s">
        <v>39</v>
      </c>
      <c r="C24" s="817">
        <v>1</v>
      </c>
      <c r="D24" s="818" t="s">
        <v>86</v>
      </c>
      <c r="E24" s="156"/>
      <c r="F24" s="65"/>
      <c r="G24" s="156"/>
      <c r="H24" s="20"/>
      <c r="I24" s="157"/>
      <c r="J24" s="55"/>
    </row>
    <row r="25" spans="1:12" ht="27.95" customHeight="1">
      <c r="A25" s="1369"/>
      <c r="B25" s="820" t="s">
        <v>174</v>
      </c>
      <c r="C25" s="817">
        <v>1</v>
      </c>
      <c r="D25" s="818" t="s">
        <v>86</v>
      </c>
      <c r="E25" s="156"/>
      <c r="F25" s="65"/>
      <c r="G25" s="156"/>
      <c r="H25" s="35"/>
      <c r="I25" s="157"/>
      <c r="J25" s="55"/>
    </row>
    <row r="26" spans="1:12" ht="27.95" customHeight="1">
      <c r="A26" s="1369"/>
      <c r="B26" s="820" t="s">
        <v>44</v>
      </c>
      <c r="C26" s="817">
        <f>SUM(C23:C25)</f>
        <v>3</v>
      </c>
      <c r="D26" s="818" t="s">
        <v>86</v>
      </c>
      <c r="E26" s="156"/>
      <c r="F26" s="65"/>
      <c r="G26" s="156"/>
      <c r="H26" s="35"/>
      <c r="I26" s="157"/>
      <c r="J26" s="55"/>
    </row>
    <row r="27" spans="1:12" ht="27.95" customHeight="1">
      <c r="A27" s="1369"/>
      <c r="B27" s="1368"/>
      <c r="C27" s="817"/>
      <c r="D27" s="818"/>
      <c r="E27" s="156"/>
      <c r="F27" s="65"/>
      <c r="G27" s="156"/>
      <c r="H27" s="35"/>
      <c r="I27" s="157"/>
      <c r="J27" s="55"/>
    </row>
    <row r="28" spans="1:12" ht="27.95" customHeight="1">
      <c r="A28" s="1371"/>
      <c r="B28" s="1372"/>
      <c r="C28" s="1373"/>
      <c r="D28" s="1101"/>
      <c r="E28" s="561"/>
      <c r="F28" s="762"/>
      <c r="G28" s="561"/>
      <c r="H28" s="765"/>
      <c r="I28" s="562"/>
      <c r="J28" s="72"/>
    </row>
    <row r="29" spans="1:12" ht="27.95" customHeight="1">
      <c r="A29" s="1374"/>
      <c r="B29" s="1375"/>
      <c r="C29" s="1376"/>
      <c r="D29" s="1377"/>
      <c r="E29" s="584"/>
      <c r="F29" s="761"/>
      <c r="G29" s="584"/>
      <c r="H29" s="585"/>
      <c r="I29" s="585"/>
      <c r="J29" s="56"/>
    </row>
    <row r="30" spans="1:12" ht="27.95" customHeight="1">
      <c r="A30" s="1361" t="s">
        <v>878</v>
      </c>
      <c r="B30" s="3459" t="s">
        <v>645</v>
      </c>
      <c r="C30" s="3460"/>
      <c r="D30" s="3461"/>
      <c r="E30" s="764" t="s">
        <v>936</v>
      </c>
      <c r="F30" s="764" t="s">
        <v>941</v>
      </c>
      <c r="G30" s="764" t="s">
        <v>942</v>
      </c>
      <c r="H30" s="168"/>
      <c r="I30" s="168"/>
      <c r="J30" s="120"/>
    </row>
    <row r="31" spans="1:12" ht="27.95" customHeight="1">
      <c r="A31" s="1362" t="s">
        <v>913</v>
      </c>
      <c r="B31" s="1658" t="s">
        <v>23</v>
      </c>
      <c r="C31" s="799">
        <v>1</v>
      </c>
      <c r="D31" s="1660" t="s">
        <v>86</v>
      </c>
      <c r="E31" s="159" t="s">
        <v>943</v>
      </c>
      <c r="F31" s="159"/>
      <c r="G31" s="159"/>
      <c r="H31" s="20"/>
      <c r="I31" s="157"/>
      <c r="J31" s="55"/>
    </row>
    <row r="32" spans="1:12" ht="27.95" customHeight="1">
      <c r="A32" s="1378"/>
      <c r="B32" s="1658" t="s">
        <v>39</v>
      </c>
      <c r="C32" s="821">
        <v>1</v>
      </c>
      <c r="D32" s="1660" t="s">
        <v>86</v>
      </c>
      <c r="E32" s="159" t="s">
        <v>942</v>
      </c>
      <c r="F32" s="159"/>
      <c r="G32" s="159"/>
      <c r="H32" s="20"/>
      <c r="I32" s="157"/>
      <c r="J32" s="55"/>
      <c r="L32" s="566"/>
    </row>
    <row r="33" spans="1:12" ht="27.95" customHeight="1">
      <c r="A33" s="1378"/>
      <c r="B33" s="1658" t="s">
        <v>174</v>
      </c>
      <c r="C33" s="821">
        <v>1</v>
      </c>
      <c r="D33" s="1660" t="s">
        <v>86</v>
      </c>
      <c r="E33" s="156"/>
      <c r="F33" s="65"/>
      <c r="G33" s="156"/>
      <c r="H33" s="35"/>
      <c r="I33" s="157"/>
      <c r="J33" s="55"/>
      <c r="L33" s="567"/>
    </row>
    <row r="34" spans="1:12" ht="27.95" customHeight="1">
      <c r="A34" s="1378"/>
      <c r="B34" s="1658" t="s">
        <v>44</v>
      </c>
      <c r="C34" s="799">
        <v>1</v>
      </c>
      <c r="D34" s="1660" t="s">
        <v>86</v>
      </c>
      <c r="E34" s="156"/>
      <c r="F34" s="65"/>
      <c r="G34" s="156"/>
      <c r="H34" s="35"/>
      <c r="I34" s="157"/>
      <c r="J34" s="55"/>
      <c r="L34" s="567"/>
    </row>
    <row r="35" spans="1:12" ht="27.95" customHeight="1">
      <c r="A35" s="1379"/>
      <c r="B35" s="1368"/>
      <c r="C35" s="821"/>
      <c r="D35" s="1380"/>
      <c r="E35" s="561"/>
      <c r="F35" s="762"/>
      <c r="G35" s="561"/>
      <c r="H35" s="765"/>
      <c r="I35" s="562"/>
      <c r="J35" s="72"/>
      <c r="L35" s="567"/>
    </row>
    <row r="36" spans="1:12" ht="27.95" customHeight="1">
      <c r="A36" s="1379"/>
      <c r="B36" s="1658"/>
      <c r="C36" s="1381"/>
      <c r="D36" s="1380"/>
      <c r="E36" s="561"/>
      <c r="F36" s="762"/>
      <c r="G36" s="561"/>
      <c r="H36" s="765"/>
      <c r="I36" s="562"/>
      <c r="J36" s="72"/>
      <c r="L36" s="567"/>
    </row>
    <row r="37" spans="1:12" ht="27.95" customHeight="1">
      <c r="A37" s="1378"/>
      <c r="B37" s="1368"/>
      <c r="C37" s="799"/>
      <c r="D37" s="1660"/>
      <c r="E37" s="156"/>
      <c r="F37" s="65"/>
      <c r="G37" s="156"/>
      <c r="H37" s="157"/>
      <c r="I37" s="157"/>
      <c r="J37" s="55"/>
    </row>
    <row r="38" spans="1:12" ht="27.95" customHeight="1">
      <c r="A38" s="1365"/>
      <c r="B38" s="3453" t="s">
        <v>262</v>
      </c>
      <c r="C38" s="3454"/>
      <c r="D38" s="3455"/>
      <c r="E38" s="159" t="s">
        <v>936</v>
      </c>
      <c r="F38" s="159" t="s">
        <v>941</v>
      </c>
      <c r="G38" s="159" t="s">
        <v>942</v>
      </c>
      <c r="H38" s="157"/>
      <c r="I38" s="157"/>
      <c r="J38" s="55"/>
    </row>
    <row r="39" spans="1:12" ht="27.95" customHeight="1">
      <c r="A39" s="1382"/>
      <c r="B39" s="1652" t="s">
        <v>249</v>
      </c>
      <c r="C39" s="1384"/>
      <c r="D39" s="1653"/>
      <c r="E39" s="159" t="s">
        <v>943</v>
      </c>
      <c r="F39" s="159"/>
      <c r="G39" s="159"/>
      <c r="H39" s="157"/>
      <c r="I39" s="157"/>
      <c r="J39" s="55"/>
    </row>
    <row r="40" spans="1:12" ht="27.95" customHeight="1">
      <c r="A40" s="1382"/>
      <c r="B40" s="1652" t="s">
        <v>250</v>
      </c>
      <c r="C40" s="1384"/>
      <c r="D40" s="1653"/>
      <c r="E40" s="159" t="s">
        <v>942</v>
      </c>
      <c r="F40" s="159"/>
      <c r="G40" s="159"/>
      <c r="H40" s="157"/>
      <c r="I40" s="157"/>
      <c r="J40" s="55"/>
      <c r="L40" s="566"/>
    </row>
    <row r="41" spans="1:12" ht="27.95" customHeight="1">
      <c r="A41" s="1382"/>
      <c r="B41" s="1658" t="s">
        <v>23</v>
      </c>
      <c r="C41" s="799">
        <v>50</v>
      </c>
      <c r="D41" s="1660" t="s">
        <v>251</v>
      </c>
      <c r="E41" s="156"/>
      <c r="F41" s="65"/>
      <c r="G41" s="156"/>
      <c r="H41" s="20"/>
      <c r="I41" s="157"/>
      <c r="J41" s="55"/>
      <c r="L41" s="567"/>
    </row>
    <row r="42" spans="1:12" ht="27.95" customHeight="1">
      <c r="A42" s="1382"/>
      <c r="B42" s="1658" t="s">
        <v>39</v>
      </c>
      <c r="C42" s="799">
        <v>50</v>
      </c>
      <c r="D42" s="1660" t="s">
        <v>251</v>
      </c>
      <c r="E42" s="156"/>
      <c r="F42" s="65"/>
      <c r="G42" s="156"/>
      <c r="H42" s="20"/>
      <c r="I42" s="157"/>
      <c r="J42" s="55"/>
      <c r="L42" s="567"/>
    </row>
    <row r="43" spans="1:12" ht="27.95" customHeight="1">
      <c r="A43" s="1382"/>
      <c r="B43" s="1658" t="s">
        <v>174</v>
      </c>
      <c r="C43" s="799">
        <v>50</v>
      </c>
      <c r="D43" s="1660" t="s">
        <v>251</v>
      </c>
      <c r="E43" s="156"/>
      <c r="F43" s="766"/>
      <c r="G43" s="766"/>
      <c r="H43" s="35"/>
      <c r="I43" s="157"/>
      <c r="J43" s="55"/>
    </row>
    <row r="44" spans="1:12" ht="27.95" customHeight="1">
      <c r="A44" s="1382"/>
      <c r="B44" s="1658" t="s">
        <v>44</v>
      </c>
      <c r="C44" s="799">
        <f>SUM(C41:C43)</f>
        <v>150</v>
      </c>
      <c r="D44" s="1660" t="s">
        <v>251</v>
      </c>
      <c r="E44" s="151"/>
      <c r="F44" s="151"/>
      <c r="G44" s="151"/>
      <c r="H44" s="35"/>
      <c r="I44" s="70"/>
      <c r="J44" s="55"/>
    </row>
    <row r="45" spans="1:12" ht="27.95" customHeight="1">
      <c r="A45" s="1382"/>
      <c r="B45" s="1658" t="s">
        <v>252</v>
      </c>
      <c r="C45" s="799"/>
      <c r="D45" s="1660"/>
      <c r="E45" s="151"/>
      <c r="F45" s="151"/>
      <c r="G45" s="151"/>
      <c r="H45" s="70"/>
      <c r="I45" s="70"/>
      <c r="J45" s="55"/>
    </row>
    <row r="46" spans="1:12" ht="27.95" customHeight="1">
      <c r="A46" s="1382"/>
      <c r="B46" s="3582" t="s">
        <v>253</v>
      </c>
      <c r="C46" s="3583"/>
      <c r="D46" s="3584"/>
      <c r="E46" s="151"/>
      <c r="F46" s="151"/>
      <c r="G46" s="151"/>
      <c r="H46" s="158"/>
      <c r="I46" s="158"/>
      <c r="J46" s="55"/>
    </row>
    <row r="47" spans="1:12" ht="27.95" customHeight="1">
      <c r="A47" s="1382"/>
      <c r="B47" s="3582" t="s">
        <v>254</v>
      </c>
      <c r="C47" s="3583"/>
      <c r="D47" s="3584"/>
      <c r="E47" s="151"/>
      <c r="F47" s="151"/>
      <c r="G47" s="151"/>
      <c r="H47" s="158"/>
      <c r="I47" s="158"/>
      <c r="J47" s="55"/>
    </row>
    <row r="48" spans="1:12" ht="27.95" customHeight="1">
      <c r="A48" s="1382"/>
      <c r="B48" s="1368"/>
      <c r="C48" s="1659"/>
      <c r="D48" s="1660"/>
      <c r="E48" s="151"/>
      <c r="F48" s="151"/>
      <c r="G48" s="151"/>
      <c r="H48" s="158"/>
      <c r="I48" s="158"/>
      <c r="J48" s="55"/>
    </row>
    <row r="49" spans="1:13" ht="27.95" customHeight="1">
      <c r="A49" s="1382"/>
      <c r="B49" s="1087"/>
      <c r="C49" s="1659"/>
      <c r="D49" s="1659"/>
      <c r="E49" s="151"/>
      <c r="F49" s="151"/>
      <c r="G49" s="151"/>
      <c r="H49" s="158"/>
      <c r="I49" s="158"/>
      <c r="J49" s="55"/>
    </row>
    <row r="50" spans="1:13" ht="27.95" customHeight="1">
      <c r="A50" s="1386" t="s">
        <v>263</v>
      </c>
      <c r="B50" s="1654" t="s">
        <v>264</v>
      </c>
      <c r="C50" s="1387"/>
      <c r="D50" s="1387"/>
      <c r="E50" s="159" t="s">
        <v>936</v>
      </c>
      <c r="F50" s="159" t="s">
        <v>941</v>
      </c>
      <c r="G50" s="159" t="s">
        <v>942</v>
      </c>
      <c r="H50" s="563"/>
      <c r="I50" s="563"/>
      <c r="J50" s="55"/>
    </row>
    <row r="51" spans="1:13" ht="27.95" customHeight="1">
      <c r="A51" s="1362" t="s">
        <v>913</v>
      </c>
      <c r="B51" s="815" t="s">
        <v>242</v>
      </c>
      <c r="C51" s="816">
        <v>1</v>
      </c>
      <c r="D51" s="1656" t="s">
        <v>86</v>
      </c>
      <c r="E51" s="159" t="s">
        <v>943</v>
      </c>
      <c r="F51" s="159"/>
      <c r="G51" s="159"/>
      <c r="H51" s="20"/>
      <c r="I51" s="160"/>
      <c r="J51" s="55"/>
    </row>
    <row r="52" spans="1:13" ht="27.95" customHeight="1">
      <c r="A52" s="1365"/>
      <c r="B52" s="815" t="s">
        <v>29</v>
      </c>
      <c r="C52" s="816">
        <v>1</v>
      </c>
      <c r="D52" s="1656" t="s">
        <v>86</v>
      </c>
      <c r="E52" s="159" t="s">
        <v>942</v>
      </c>
      <c r="F52" s="159"/>
      <c r="G52" s="159"/>
      <c r="H52" s="20"/>
      <c r="I52" s="160"/>
      <c r="J52" s="55"/>
      <c r="L52" s="568"/>
      <c r="M52" s="569"/>
    </row>
    <row r="53" spans="1:13" ht="27.95" customHeight="1">
      <c r="A53" s="1388"/>
      <c r="B53" s="815" t="s">
        <v>156</v>
      </c>
      <c r="C53" s="816">
        <v>1</v>
      </c>
      <c r="D53" s="1656" t="s">
        <v>86</v>
      </c>
      <c r="E53" s="1675"/>
      <c r="F53" s="1675"/>
      <c r="G53" s="1675"/>
      <c r="H53" s="35"/>
      <c r="I53" s="161"/>
      <c r="J53" s="55"/>
      <c r="L53" s="570"/>
      <c r="M53" s="544"/>
    </row>
    <row r="54" spans="1:13" ht="27.95" customHeight="1">
      <c r="A54" s="1389"/>
      <c r="B54" s="815" t="s">
        <v>172</v>
      </c>
      <c r="C54" s="816">
        <f>SUM(C51:C53)</f>
        <v>3</v>
      </c>
      <c r="D54" s="1656" t="s">
        <v>86</v>
      </c>
      <c r="E54" s="159"/>
      <c r="F54" s="159"/>
      <c r="G54" s="162"/>
      <c r="H54" s="35"/>
      <c r="I54" s="161"/>
      <c r="J54" s="55"/>
      <c r="L54" s="570"/>
      <c r="M54" s="544"/>
    </row>
    <row r="55" spans="1:13" ht="27.95" customHeight="1">
      <c r="A55" s="1390"/>
      <c r="B55" s="1368"/>
      <c r="C55" s="816"/>
      <c r="D55" s="1391"/>
      <c r="E55" s="767"/>
      <c r="F55" s="767"/>
      <c r="G55" s="564"/>
      <c r="H55" s="765"/>
      <c r="I55" s="565"/>
      <c r="J55" s="72"/>
      <c r="L55" s="570"/>
      <c r="M55" s="544"/>
    </row>
    <row r="56" spans="1:13" ht="27.95" customHeight="1">
      <c r="A56" s="1390"/>
      <c r="B56" s="1368"/>
      <c r="C56" s="816"/>
      <c r="D56" s="1391"/>
      <c r="E56" s="767"/>
      <c r="F56" s="767"/>
      <c r="G56" s="564"/>
      <c r="H56" s="765"/>
      <c r="I56" s="565"/>
      <c r="J56" s="72"/>
      <c r="L56" s="570"/>
      <c r="M56" s="544"/>
    </row>
    <row r="57" spans="1:13" ht="27.95" customHeight="1">
      <c r="A57" s="1390"/>
      <c r="B57" s="815"/>
      <c r="C57" s="816"/>
      <c r="D57" s="1391"/>
      <c r="E57" s="767"/>
      <c r="F57" s="767"/>
      <c r="G57" s="564"/>
      <c r="H57" s="765"/>
      <c r="I57" s="565"/>
      <c r="J57" s="72"/>
      <c r="L57" s="570"/>
      <c r="M57" s="544"/>
    </row>
    <row r="58" spans="1:13" ht="27.95" customHeight="1">
      <c r="A58" s="1392"/>
      <c r="B58" s="1375"/>
      <c r="C58" s="1393"/>
      <c r="D58" s="1394"/>
      <c r="E58" s="768"/>
      <c r="F58" s="768"/>
      <c r="G58" s="166"/>
      <c r="H58" s="167"/>
      <c r="I58" s="167"/>
      <c r="J58" s="56"/>
      <c r="L58" s="570"/>
      <c r="M58" s="544"/>
    </row>
    <row r="59" spans="1:13" ht="27.95" customHeight="1">
      <c r="A59" s="1395" t="s">
        <v>879</v>
      </c>
      <c r="B59" s="3585" t="s">
        <v>265</v>
      </c>
      <c r="C59" s="3585"/>
      <c r="D59" s="3585"/>
      <c r="E59" s="764" t="s">
        <v>936</v>
      </c>
      <c r="F59" s="764" t="s">
        <v>941</v>
      </c>
      <c r="G59" s="764" t="s">
        <v>942</v>
      </c>
      <c r="H59" s="586"/>
      <c r="I59" s="586"/>
      <c r="J59" s="120"/>
    </row>
    <row r="60" spans="1:13" ht="27.95" customHeight="1">
      <c r="A60" s="1362" t="s">
        <v>913</v>
      </c>
      <c r="B60" s="815" t="s">
        <v>242</v>
      </c>
      <c r="C60" s="816">
        <v>1</v>
      </c>
      <c r="D60" s="1656" t="s">
        <v>86</v>
      </c>
      <c r="E60" s="159" t="s">
        <v>943</v>
      </c>
      <c r="F60" s="159"/>
      <c r="G60" s="159"/>
      <c r="H60" s="20"/>
      <c r="I60" s="160"/>
      <c r="J60" s="55"/>
    </row>
    <row r="61" spans="1:13" ht="27.95" customHeight="1">
      <c r="A61" s="1396"/>
      <c r="B61" s="815" t="s">
        <v>29</v>
      </c>
      <c r="C61" s="816">
        <v>1</v>
      </c>
      <c r="D61" s="1656" t="s">
        <v>86</v>
      </c>
      <c r="E61" s="159" t="s">
        <v>942</v>
      </c>
      <c r="F61" s="159"/>
      <c r="G61" s="159"/>
      <c r="H61" s="20"/>
      <c r="I61" s="165"/>
      <c r="J61" s="55"/>
      <c r="L61" s="568"/>
      <c r="M61" s="569"/>
    </row>
    <row r="62" spans="1:13" ht="27.95" customHeight="1">
      <c r="A62" s="1396"/>
      <c r="B62" s="815" t="s">
        <v>156</v>
      </c>
      <c r="C62" s="816">
        <v>1</v>
      </c>
      <c r="D62" s="1656" t="s">
        <v>86</v>
      </c>
      <c r="E62" s="162"/>
      <c r="F62" s="159"/>
      <c r="G62" s="162"/>
      <c r="H62" s="35"/>
      <c r="I62" s="161"/>
      <c r="J62" s="55"/>
      <c r="L62" s="570"/>
      <c r="M62" s="544"/>
    </row>
    <row r="63" spans="1:13" ht="27.95" customHeight="1">
      <c r="A63" s="1396"/>
      <c r="B63" s="815" t="s">
        <v>82</v>
      </c>
      <c r="C63" s="816">
        <f>SUM(C60:C62)</f>
        <v>3</v>
      </c>
      <c r="D63" s="1656" t="s">
        <v>86</v>
      </c>
      <c r="E63" s="162"/>
      <c r="F63" s="159"/>
      <c r="G63" s="162"/>
      <c r="H63" s="35"/>
      <c r="I63" s="165"/>
      <c r="J63" s="55"/>
      <c r="L63" s="570"/>
      <c r="M63" s="544"/>
    </row>
    <row r="64" spans="1:13" ht="27.95" customHeight="1">
      <c r="A64" s="1396"/>
      <c r="B64" s="815"/>
      <c r="C64" s="816"/>
      <c r="D64" s="1656"/>
      <c r="E64" s="162"/>
      <c r="F64" s="159"/>
      <c r="G64" s="162"/>
      <c r="H64" s="35"/>
      <c r="I64" s="165"/>
      <c r="J64" s="55"/>
      <c r="L64" s="570"/>
      <c r="M64" s="544"/>
    </row>
    <row r="65" spans="1:13" ht="27.95" customHeight="1">
      <c r="A65" s="1386"/>
      <c r="B65" s="3541" t="s">
        <v>266</v>
      </c>
      <c r="C65" s="3542"/>
      <c r="D65" s="3543"/>
      <c r="E65" s="159" t="s">
        <v>936</v>
      </c>
      <c r="F65" s="159" t="s">
        <v>941</v>
      </c>
      <c r="G65" s="159" t="s">
        <v>942</v>
      </c>
      <c r="H65" s="164"/>
      <c r="I65" s="164"/>
      <c r="J65" s="55"/>
      <c r="L65" s="570"/>
      <c r="M65" s="544"/>
    </row>
    <row r="66" spans="1:13" ht="27.95" customHeight="1">
      <c r="A66" s="1365"/>
      <c r="B66" s="1657" t="s">
        <v>256</v>
      </c>
      <c r="C66" s="1398"/>
      <c r="D66" s="1399"/>
      <c r="E66" s="159" t="s">
        <v>943</v>
      </c>
      <c r="F66" s="159"/>
      <c r="G66" s="159"/>
      <c r="H66" s="164"/>
      <c r="I66" s="164"/>
      <c r="J66" s="55"/>
      <c r="L66" s="544"/>
      <c r="M66" s="544"/>
    </row>
    <row r="67" spans="1:13" ht="27.95" customHeight="1">
      <c r="A67" s="1400"/>
      <c r="B67" s="815" t="s">
        <v>242</v>
      </c>
      <c r="C67" s="816">
        <v>1</v>
      </c>
      <c r="D67" s="1656" t="s">
        <v>86</v>
      </c>
      <c r="E67" s="159" t="s">
        <v>942</v>
      </c>
      <c r="F67" s="159"/>
      <c r="G67" s="159"/>
      <c r="H67" s="20"/>
      <c r="I67" s="164"/>
      <c r="J67" s="55"/>
      <c r="L67" s="568"/>
      <c r="M67" s="569"/>
    </row>
    <row r="68" spans="1:13" ht="27.95" customHeight="1">
      <c r="A68" s="1400"/>
      <c r="B68" s="815" t="s">
        <v>29</v>
      </c>
      <c r="C68" s="816">
        <v>1</v>
      </c>
      <c r="D68" s="1656" t="s">
        <v>86</v>
      </c>
      <c r="E68" s="162"/>
      <c r="F68" s="159"/>
      <c r="G68" s="162"/>
      <c r="H68" s="20"/>
      <c r="I68" s="164"/>
      <c r="J68" s="55"/>
      <c r="L68" s="570"/>
      <c r="M68" s="544"/>
    </row>
    <row r="69" spans="1:13" ht="27.95" customHeight="1">
      <c r="A69" s="1400"/>
      <c r="B69" s="815" t="s">
        <v>156</v>
      </c>
      <c r="C69" s="816">
        <v>1</v>
      </c>
      <c r="D69" s="1656" t="s">
        <v>86</v>
      </c>
      <c r="E69" s="163"/>
      <c r="F69" s="769"/>
      <c r="G69" s="163"/>
      <c r="H69" s="35"/>
      <c r="I69" s="164"/>
      <c r="J69" s="55"/>
      <c r="L69" s="570"/>
      <c r="M69" s="544"/>
    </row>
    <row r="70" spans="1:13" ht="27.95" customHeight="1">
      <c r="A70" s="1400"/>
      <c r="B70" s="815" t="s">
        <v>82</v>
      </c>
      <c r="C70" s="816">
        <f>SUM(C67:C69)</f>
        <v>3</v>
      </c>
      <c r="D70" s="1656" t="s">
        <v>86</v>
      </c>
      <c r="E70" s="163"/>
      <c r="F70" s="769"/>
      <c r="G70" s="163"/>
      <c r="H70" s="35"/>
      <c r="I70" s="164"/>
      <c r="J70" s="55"/>
      <c r="L70" s="570"/>
      <c r="M70" s="544"/>
    </row>
    <row r="71" spans="1:13" ht="27.95" customHeight="1">
      <c r="A71" s="1400"/>
      <c r="B71" s="1368"/>
      <c r="C71" s="816"/>
      <c r="D71" s="1656"/>
      <c r="E71" s="163"/>
      <c r="F71" s="769"/>
      <c r="G71" s="163"/>
      <c r="H71" s="35"/>
      <c r="I71" s="164"/>
      <c r="J71" s="55"/>
      <c r="L71" s="544"/>
      <c r="M71" s="544"/>
    </row>
    <row r="72" spans="1:13" ht="27.95" customHeight="1">
      <c r="A72" s="1400"/>
      <c r="B72" s="815"/>
      <c r="C72" s="816"/>
      <c r="D72" s="1656"/>
      <c r="E72" s="163"/>
      <c r="F72" s="769"/>
      <c r="G72" s="163"/>
      <c r="H72" s="35"/>
      <c r="I72" s="164"/>
      <c r="J72" s="55"/>
      <c r="L72" s="544"/>
      <c r="M72" s="544"/>
    </row>
    <row r="73" spans="1:13" ht="27.95" customHeight="1">
      <c r="A73" s="1400"/>
      <c r="B73" s="1368"/>
      <c r="C73" s="816"/>
      <c r="D73" s="1656"/>
      <c r="E73" s="163"/>
      <c r="F73" s="769"/>
      <c r="G73" s="163"/>
      <c r="H73" s="35"/>
      <c r="I73" s="164"/>
      <c r="J73" s="55"/>
      <c r="L73" s="544"/>
      <c r="M73" s="544"/>
    </row>
    <row r="74" spans="1:13" ht="27.95" customHeight="1">
      <c r="A74" s="1400"/>
      <c r="B74" s="815"/>
      <c r="C74" s="816"/>
      <c r="D74" s="1656"/>
      <c r="E74" s="163"/>
      <c r="F74" s="769"/>
      <c r="G74" s="163"/>
      <c r="H74" s="35"/>
      <c r="I74" s="164"/>
      <c r="J74" s="55"/>
      <c r="L74" s="544"/>
      <c r="M74" s="544"/>
    </row>
    <row r="75" spans="1:13" ht="27.95" customHeight="1">
      <c r="A75" s="1400"/>
      <c r="B75" s="815"/>
      <c r="C75" s="816"/>
      <c r="D75" s="1656"/>
      <c r="E75" s="163"/>
      <c r="F75" s="769"/>
      <c r="G75" s="163"/>
      <c r="H75" s="35"/>
      <c r="I75" s="164"/>
      <c r="J75" s="55"/>
    </row>
    <row r="76" spans="1:13" ht="27.95" customHeight="1">
      <c r="A76" s="1400"/>
      <c r="B76" s="815"/>
      <c r="C76" s="816"/>
      <c r="D76" s="1656"/>
      <c r="E76" s="163"/>
      <c r="F76" s="769"/>
      <c r="G76" s="163"/>
      <c r="H76" s="35"/>
      <c r="I76" s="164"/>
      <c r="J76" s="55"/>
    </row>
    <row r="77" spans="1:13" ht="27.95" customHeight="1">
      <c r="A77" s="1400"/>
      <c r="B77" s="815"/>
      <c r="C77" s="816"/>
      <c r="D77" s="1656"/>
      <c r="E77" s="163"/>
      <c r="F77" s="769"/>
      <c r="G77" s="163"/>
      <c r="H77" s="35"/>
      <c r="I77" s="164"/>
      <c r="J77" s="55"/>
    </row>
    <row r="78" spans="1:13" ht="27.95" customHeight="1">
      <c r="A78" s="1400"/>
      <c r="B78" s="815"/>
      <c r="C78" s="816"/>
      <c r="D78" s="1656"/>
      <c r="E78" s="163"/>
      <c r="F78" s="769"/>
      <c r="G78" s="163"/>
      <c r="H78" s="35"/>
      <c r="I78" s="164"/>
      <c r="J78" s="55"/>
    </row>
    <row r="79" spans="1:13" ht="27.95" customHeight="1">
      <c r="A79" s="1400"/>
      <c r="B79" s="815"/>
      <c r="C79" s="816"/>
      <c r="D79" s="1656"/>
      <c r="E79" s="163"/>
      <c r="F79" s="769"/>
      <c r="G79" s="163"/>
      <c r="H79" s="35"/>
      <c r="I79" s="164"/>
      <c r="J79" s="55"/>
    </row>
    <row r="80" spans="1:13" ht="27.95" customHeight="1">
      <c r="A80" s="1400"/>
      <c r="B80" s="815"/>
      <c r="C80" s="816"/>
      <c r="D80" s="1656"/>
      <c r="E80" s="163"/>
      <c r="F80" s="769"/>
      <c r="G80" s="163"/>
      <c r="H80" s="35"/>
      <c r="I80" s="164"/>
      <c r="J80" s="55"/>
    </row>
    <row r="81" spans="1:10" ht="27.95" customHeight="1">
      <c r="A81" s="1400"/>
      <c r="B81" s="815"/>
      <c r="C81" s="816"/>
      <c r="D81" s="1656"/>
      <c r="E81" s="163"/>
      <c r="F81" s="769"/>
      <c r="G81" s="163"/>
      <c r="H81" s="35"/>
      <c r="I81" s="164"/>
      <c r="J81" s="55"/>
    </row>
    <row r="82" spans="1:10" ht="27.95" customHeight="1">
      <c r="A82" s="1400"/>
      <c r="B82" s="815"/>
      <c r="C82" s="816"/>
      <c r="D82" s="1656"/>
      <c r="E82" s="163"/>
      <c r="F82" s="769"/>
      <c r="G82" s="163"/>
      <c r="H82" s="35"/>
      <c r="I82" s="164"/>
      <c r="J82" s="55"/>
    </row>
    <row r="83" spans="1:10" ht="27.95" customHeight="1">
      <c r="A83" s="1400"/>
      <c r="B83" s="815"/>
      <c r="C83" s="816"/>
      <c r="D83" s="1656"/>
      <c r="E83" s="163"/>
      <c r="F83" s="769"/>
      <c r="G83" s="163"/>
      <c r="H83" s="35"/>
      <c r="I83" s="164"/>
      <c r="J83" s="55"/>
    </row>
    <row r="84" spans="1:10" ht="27.95" customHeight="1">
      <c r="A84" s="1400"/>
      <c r="B84" s="815"/>
      <c r="C84" s="816"/>
      <c r="D84" s="1656"/>
      <c r="E84" s="163"/>
      <c r="F84" s="769"/>
      <c r="G84" s="163"/>
      <c r="H84" s="35"/>
      <c r="I84" s="164"/>
      <c r="J84" s="55"/>
    </row>
    <row r="85" spans="1:10" ht="27.95" customHeight="1">
      <c r="A85" s="1400"/>
      <c r="B85" s="815"/>
      <c r="C85" s="816"/>
      <c r="D85" s="1656"/>
      <c r="E85" s="163"/>
      <c r="F85" s="769"/>
      <c r="G85" s="163"/>
      <c r="H85" s="35"/>
      <c r="I85" s="164"/>
      <c r="J85" s="55"/>
    </row>
    <row r="86" spans="1:10" ht="27.95" customHeight="1">
      <c r="A86" s="1400"/>
      <c r="B86" s="815"/>
      <c r="C86" s="816"/>
      <c r="D86" s="1656"/>
      <c r="E86" s="163"/>
      <c r="F86" s="769"/>
      <c r="G86" s="163"/>
      <c r="H86" s="35"/>
      <c r="I86" s="164"/>
      <c r="J86" s="55"/>
    </row>
    <row r="87" spans="1:10" ht="27.95" customHeight="1">
      <c r="A87" s="1166"/>
      <c r="B87" s="1167"/>
      <c r="C87" s="1168"/>
      <c r="D87" s="1169"/>
      <c r="E87" s="56"/>
      <c r="F87" s="56"/>
      <c r="G87" s="56"/>
      <c r="H87" s="56"/>
      <c r="I87" s="56"/>
      <c r="J87" s="56"/>
    </row>
    <row r="88" spans="1:10" ht="27.95" customHeight="1">
      <c r="A88" s="1183"/>
      <c r="B88" s="1401"/>
      <c r="C88" s="1401"/>
      <c r="D88" s="1183"/>
      <c r="E88" s="534"/>
      <c r="F88" s="534"/>
      <c r="G88" s="534"/>
      <c r="H88" s="620"/>
      <c r="I88" s="534"/>
      <c r="J88" s="534"/>
    </row>
    <row r="89" spans="1:10" ht="27.95" customHeight="1">
      <c r="B89" s="428"/>
      <c r="C89" s="428"/>
    </row>
  </sheetData>
  <mergeCells count="19">
    <mergeCell ref="B10:D10"/>
    <mergeCell ref="B1:D1"/>
    <mergeCell ref="B2:D2"/>
    <mergeCell ref="H3:J3"/>
    <mergeCell ref="H4:J4"/>
    <mergeCell ref="H5:J5"/>
    <mergeCell ref="H6:J6"/>
    <mergeCell ref="B7:D7"/>
    <mergeCell ref="H7:J7"/>
    <mergeCell ref="B8:D8"/>
    <mergeCell ref="H8:J8"/>
    <mergeCell ref="B9:D9"/>
    <mergeCell ref="B65:D65"/>
    <mergeCell ref="B18:D18"/>
    <mergeCell ref="B30:D30"/>
    <mergeCell ref="B38:D38"/>
    <mergeCell ref="B46:D46"/>
    <mergeCell ref="B47:D47"/>
    <mergeCell ref="B59:D59"/>
  </mergeCells>
  <pageMargins left="0.59055118110236227" right="0.31496062992125984" top="0.59055118110236227" bottom="0.59055118110236227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2"/>
  <sheetViews>
    <sheetView view="pageBreakPreview" topLeftCell="A4" zoomScale="87" zoomScaleNormal="70" zoomScaleSheetLayoutView="87" workbookViewId="0">
      <selection activeCell="A19" sqref="A1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5" style="50" customWidth="1"/>
    <col min="13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235</v>
      </c>
      <c r="C4" s="6"/>
      <c r="D4" s="6"/>
      <c r="E4" s="1668" t="s">
        <v>238</v>
      </c>
      <c r="F4" s="6"/>
      <c r="G4" s="6"/>
      <c r="H4" s="3412" t="s">
        <v>633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1668" t="s">
        <v>239</v>
      </c>
      <c r="F5" s="6"/>
      <c r="G5" s="6"/>
      <c r="H5" s="1651"/>
      <c r="I5" s="1651"/>
      <c r="J5" s="1651"/>
    </row>
    <row r="6" spans="1:10" ht="27.95" customHeight="1">
      <c r="A6" s="51" t="s">
        <v>225</v>
      </c>
      <c r="B6" s="51"/>
      <c r="C6" s="6"/>
      <c r="D6" s="6"/>
      <c r="E6" s="1668" t="s">
        <v>236</v>
      </c>
      <c r="F6" s="6"/>
      <c r="G6" s="6"/>
      <c r="H6" s="3412" t="s">
        <v>240</v>
      </c>
      <c r="I6" s="3412"/>
      <c r="J6" s="3412"/>
    </row>
    <row r="7" spans="1:10" ht="27.95" customHeight="1">
      <c r="A7" s="6"/>
      <c r="B7" s="51"/>
      <c r="C7" s="6"/>
      <c r="D7" s="6"/>
      <c r="E7" s="1669" t="s">
        <v>237</v>
      </c>
      <c r="F7" s="6"/>
      <c r="G7" s="6"/>
      <c r="H7" s="1651"/>
      <c r="I7" s="1651"/>
      <c r="J7" s="1651"/>
    </row>
    <row r="8" spans="1:10" ht="27.95" customHeight="1">
      <c r="B8" s="6" t="s">
        <v>8</v>
      </c>
      <c r="C8" s="6"/>
      <c r="D8" s="6"/>
      <c r="E8" s="6" t="s">
        <v>11</v>
      </c>
      <c r="F8" s="6"/>
      <c r="G8" s="6"/>
      <c r="H8" s="3411" t="s">
        <v>12</v>
      </c>
      <c r="I8" s="3411"/>
      <c r="J8" s="3411"/>
    </row>
    <row r="9" spans="1:10" ht="27.95" customHeight="1">
      <c r="B9" s="51" t="s">
        <v>235</v>
      </c>
      <c r="C9" s="6"/>
      <c r="D9" s="6"/>
      <c r="E9" s="1668" t="s">
        <v>238</v>
      </c>
      <c r="F9" s="6"/>
      <c r="G9" s="6"/>
      <c r="H9" s="3412" t="s">
        <v>633</v>
      </c>
      <c r="I9" s="3412"/>
      <c r="J9" s="3412"/>
    </row>
    <row r="10" spans="1:10" ht="27.95" customHeight="1">
      <c r="A10" s="51"/>
      <c r="B10" s="51"/>
      <c r="C10" s="6"/>
      <c r="D10" s="6"/>
      <c r="E10" s="1668" t="s">
        <v>896</v>
      </c>
      <c r="F10" s="6"/>
      <c r="G10" s="6"/>
      <c r="H10" s="1651"/>
      <c r="I10" s="1651"/>
      <c r="J10" s="1651"/>
    </row>
    <row r="11" spans="1:10" ht="27.95" customHeight="1">
      <c r="A11" s="51"/>
      <c r="B11" s="51"/>
      <c r="C11" s="6"/>
      <c r="D11" s="6"/>
      <c r="E11" s="1668" t="s">
        <v>236</v>
      </c>
      <c r="F11" s="6"/>
      <c r="G11" s="6"/>
      <c r="H11" s="3412" t="s">
        <v>240</v>
      </c>
      <c r="I11" s="3412"/>
      <c r="J11" s="3412"/>
    </row>
    <row r="12" spans="1:10" ht="27.95" customHeight="1">
      <c r="B12" s="51"/>
      <c r="C12" s="6"/>
      <c r="D12" s="6"/>
      <c r="E12" s="1669" t="s">
        <v>897</v>
      </c>
      <c r="F12" s="6"/>
      <c r="G12" s="6"/>
      <c r="H12" s="3412"/>
      <c r="I12" s="3412"/>
      <c r="J12" s="3412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490" t="s">
        <v>937</v>
      </c>
      <c r="I14" s="3491"/>
      <c r="J14" s="349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676" t="s">
        <v>267</v>
      </c>
      <c r="B16" s="1402" t="s">
        <v>880</v>
      </c>
      <c r="C16" s="1403"/>
      <c r="D16" s="1404"/>
      <c r="E16" s="10" t="s">
        <v>936</v>
      </c>
      <c r="F16" s="10" t="s">
        <v>949</v>
      </c>
      <c r="G16" s="10" t="s">
        <v>942</v>
      </c>
      <c r="H16" s="78"/>
      <c r="I16" s="78"/>
      <c r="J16" s="120"/>
    </row>
    <row r="17" spans="1:10" ht="27.95" customHeight="1">
      <c r="A17" s="1276" t="s">
        <v>913</v>
      </c>
      <c r="B17" s="1405" t="s">
        <v>881</v>
      </c>
      <c r="C17" s="1406"/>
      <c r="D17" s="1407"/>
      <c r="E17" s="955" t="s">
        <v>943</v>
      </c>
      <c r="F17" s="955"/>
      <c r="G17" s="955"/>
      <c r="H17" s="36"/>
      <c r="I17" s="36"/>
      <c r="J17" s="55"/>
    </row>
    <row r="18" spans="1:10" ht="27.95" customHeight="1">
      <c r="A18" s="1408"/>
      <c r="B18" s="1658" t="s">
        <v>42</v>
      </c>
      <c r="C18" s="799">
        <v>1</v>
      </c>
      <c r="D18" s="1660" t="s">
        <v>136</v>
      </c>
      <c r="E18" s="955" t="s">
        <v>942</v>
      </c>
      <c r="F18" s="955"/>
      <c r="G18" s="955"/>
      <c r="H18" s="31"/>
      <c r="I18" s="31"/>
      <c r="J18" s="55"/>
    </row>
    <row r="19" spans="1:10" ht="27.95" customHeight="1">
      <c r="A19" s="250"/>
      <c r="B19" s="1658" t="s">
        <v>93</v>
      </c>
      <c r="C19" s="799">
        <v>1</v>
      </c>
      <c r="D19" s="1660" t="s">
        <v>136</v>
      </c>
      <c r="E19" s="955"/>
      <c r="F19" s="955"/>
      <c r="G19" s="955"/>
      <c r="H19" s="31"/>
      <c r="I19" s="31"/>
      <c r="J19" s="55"/>
    </row>
    <row r="20" spans="1:10" ht="27.95" customHeight="1">
      <c r="A20" s="1409"/>
      <c r="B20" s="1658" t="s">
        <v>46</v>
      </c>
      <c r="C20" s="799">
        <v>1</v>
      </c>
      <c r="D20" s="1660" t="s">
        <v>136</v>
      </c>
      <c r="E20" s="955"/>
      <c r="F20" s="649"/>
      <c r="G20" s="955"/>
      <c r="H20" s="20"/>
      <c r="I20" s="31"/>
      <c r="J20" s="55"/>
    </row>
    <row r="21" spans="1:10" ht="27.95" customHeight="1">
      <c r="A21" s="1409"/>
      <c r="B21" s="1658" t="s">
        <v>860</v>
      </c>
      <c r="C21" s="799">
        <v>1</v>
      </c>
      <c r="D21" s="1660" t="s">
        <v>136</v>
      </c>
      <c r="E21" s="1674"/>
      <c r="F21" s="1674"/>
      <c r="G21" s="1674"/>
      <c r="H21" s="20"/>
      <c r="I21" s="31"/>
      <c r="J21" s="55"/>
    </row>
    <row r="22" spans="1:10" ht="27.95" customHeight="1">
      <c r="A22" s="1409"/>
      <c r="B22" s="1658" t="s">
        <v>85</v>
      </c>
      <c r="C22" s="799">
        <v>4</v>
      </c>
      <c r="D22" s="1660" t="s">
        <v>136</v>
      </c>
      <c r="E22" s="955"/>
      <c r="F22" s="955"/>
      <c r="G22" s="149"/>
      <c r="H22" s="35"/>
      <c r="I22" s="31"/>
      <c r="J22" s="55"/>
    </row>
    <row r="23" spans="1:10" ht="27.95" customHeight="1">
      <c r="A23" s="1409"/>
      <c r="B23" s="3589" t="s">
        <v>861</v>
      </c>
      <c r="C23" s="3590"/>
      <c r="D23" s="3591"/>
      <c r="E23" s="150"/>
      <c r="F23" s="150"/>
      <c r="G23" s="150"/>
      <c r="H23" s="35"/>
      <c r="I23" s="31"/>
      <c r="J23" s="55"/>
    </row>
    <row r="24" spans="1:10" ht="27.95" customHeight="1">
      <c r="A24" s="1409"/>
      <c r="B24" s="1664"/>
      <c r="C24" s="1665"/>
      <c r="D24" s="1666"/>
      <c r="E24" s="150"/>
      <c r="F24" s="150"/>
      <c r="G24" s="150"/>
      <c r="H24" s="35"/>
      <c r="I24" s="31"/>
      <c r="J24" s="55"/>
    </row>
    <row r="25" spans="1:10" ht="27.95" customHeight="1">
      <c r="A25" s="1409"/>
      <c r="B25" s="1664"/>
      <c r="C25" s="1665"/>
      <c r="D25" s="1666"/>
      <c r="E25" s="150"/>
      <c r="F25" s="150"/>
      <c r="G25" s="150"/>
      <c r="H25" s="35"/>
      <c r="I25" s="31"/>
      <c r="J25" s="55"/>
    </row>
    <row r="26" spans="1:10" ht="27.95" customHeight="1">
      <c r="A26" s="1409"/>
      <c r="B26" s="1664"/>
      <c r="C26" s="1665"/>
      <c r="D26" s="1666"/>
      <c r="E26" s="150"/>
      <c r="F26" s="150"/>
      <c r="G26" s="150"/>
      <c r="H26" s="35"/>
      <c r="I26" s="31"/>
      <c r="J26" s="55"/>
    </row>
    <row r="27" spans="1:10" ht="27.95" customHeight="1">
      <c r="A27" s="1409"/>
      <c r="B27" s="1664"/>
      <c r="C27" s="1665"/>
      <c r="D27" s="1666"/>
      <c r="E27" s="150"/>
      <c r="F27" s="150"/>
      <c r="G27" s="150"/>
      <c r="H27" s="35"/>
      <c r="I27" s="31"/>
      <c r="J27" s="55"/>
    </row>
    <row r="28" spans="1:10" ht="27.95" customHeight="1">
      <c r="A28" s="1409"/>
      <c r="B28" s="3589"/>
      <c r="C28" s="3590"/>
      <c r="D28" s="3591"/>
      <c r="E28" s="150"/>
      <c r="F28" s="150"/>
      <c r="G28" s="150"/>
      <c r="H28" s="36"/>
      <c r="I28" s="36"/>
      <c r="J28" s="55"/>
    </row>
    <row r="29" spans="1:10" ht="27.95" customHeight="1">
      <c r="A29" s="1410"/>
      <c r="B29" s="1411"/>
      <c r="C29" s="1412"/>
      <c r="D29" s="1413"/>
      <c r="E29" s="171"/>
      <c r="F29" s="171"/>
      <c r="G29" s="171"/>
      <c r="H29" s="42"/>
      <c r="I29" s="42"/>
      <c r="J29" s="56"/>
    </row>
    <row r="30" spans="1:10" ht="27.95" customHeight="1">
      <c r="A30" s="1414" t="s">
        <v>268</v>
      </c>
      <c r="B30" s="1402" t="s">
        <v>882</v>
      </c>
      <c r="C30" s="1403"/>
      <c r="D30" s="1404"/>
      <c r="E30" s="169" t="s">
        <v>936</v>
      </c>
      <c r="F30" s="169" t="s">
        <v>941</v>
      </c>
      <c r="G30" s="169" t="s">
        <v>942</v>
      </c>
      <c r="H30" s="115"/>
      <c r="I30" s="115"/>
      <c r="J30" s="120"/>
    </row>
    <row r="31" spans="1:10" ht="27.95" customHeight="1">
      <c r="A31" s="1415" t="s">
        <v>241</v>
      </c>
      <c r="B31" s="1405" t="s">
        <v>883</v>
      </c>
      <c r="C31" s="1406"/>
      <c r="D31" s="1407"/>
      <c r="E31" s="955" t="s">
        <v>943</v>
      </c>
      <c r="F31" s="648"/>
      <c r="G31" s="955" t="s">
        <v>22</v>
      </c>
      <c r="H31" s="31"/>
      <c r="I31" s="31"/>
      <c r="J31" s="55"/>
    </row>
    <row r="32" spans="1:10" ht="27.95" customHeight="1">
      <c r="A32" s="1276" t="s">
        <v>913</v>
      </c>
      <c r="B32" s="1658" t="s">
        <v>42</v>
      </c>
      <c r="C32" s="799">
        <v>1</v>
      </c>
      <c r="D32" s="1660" t="s">
        <v>862</v>
      </c>
      <c r="E32" s="955" t="s">
        <v>942</v>
      </c>
      <c r="F32" s="955"/>
      <c r="G32" s="955"/>
      <c r="H32" s="31"/>
      <c r="I32" s="31"/>
      <c r="J32" s="55"/>
    </row>
    <row r="33" spans="1:10" ht="27.95" customHeight="1">
      <c r="A33" s="1409"/>
      <c r="B33" s="1658" t="s">
        <v>93</v>
      </c>
      <c r="C33" s="799">
        <v>1</v>
      </c>
      <c r="D33" s="1660" t="s">
        <v>862</v>
      </c>
      <c r="E33" s="86"/>
      <c r="F33" s="86"/>
      <c r="G33" s="86"/>
      <c r="H33" s="20"/>
      <c r="I33" s="31"/>
      <c r="J33" s="55"/>
    </row>
    <row r="34" spans="1:10" ht="27.95" customHeight="1">
      <c r="A34" s="1416"/>
      <c r="B34" s="1658" t="s">
        <v>46</v>
      </c>
      <c r="C34" s="799">
        <v>1</v>
      </c>
      <c r="D34" s="1660" t="s">
        <v>862</v>
      </c>
      <c r="E34" s="86"/>
      <c r="F34" s="86"/>
      <c r="G34" s="86"/>
      <c r="H34" s="20"/>
      <c r="I34" s="31"/>
      <c r="J34" s="55"/>
    </row>
    <row r="35" spans="1:10" ht="27.95" customHeight="1">
      <c r="A35" s="1417"/>
      <c r="B35" s="1658" t="s">
        <v>85</v>
      </c>
      <c r="C35" s="799">
        <v>3</v>
      </c>
      <c r="D35" s="1660" t="s">
        <v>862</v>
      </c>
      <c r="E35" s="86"/>
      <c r="F35" s="86"/>
      <c r="G35" s="86"/>
      <c r="H35" s="20"/>
      <c r="I35" s="31"/>
      <c r="J35" s="55"/>
    </row>
    <row r="36" spans="1:10" ht="27.95" customHeight="1">
      <c r="A36" s="1417"/>
      <c r="B36" s="1658"/>
      <c r="C36" s="799"/>
      <c r="D36" s="1660"/>
      <c r="E36" s="86"/>
      <c r="F36" s="86"/>
      <c r="G36" s="86"/>
      <c r="H36" s="20"/>
      <c r="I36" s="31"/>
      <c r="J36" s="55"/>
    </row>
    <row r="37" spans="1:10" ht="27.95" customHeight="1">
      <c r="A37" s="1417"/>
      <c r="B37" s="1658"/>
      <c r="C37" s="799"/>
      <c r="D37" s="1660"/>
      <c r="E37" s="86"/>
      <c r="F37" s="86"/>
      <c r="G37" s="86"/>
      <c r="H37" s="20"/>
      <c r="I37" s="31"/>
      <c r="J37" s="55"/>
    </row>
    <row r="38" spans="1:10" ht="27.95" customHeight="1">
      <c r="A38" s="1417"/>
      <c r="B38" s="1658"/>
      <c r="C38" s="799"/>
      <c r="D38" s="1660"/>
      <c r="E38" s="86"/>
      <c r="F38" s="86"/>
      <c r="G38" s="86"/>
      <c r="H38" s="31"/>
      <c r="I38" s="31"/>
      <c r="J38" s="55"/>
    </row>
    <row r="39" spans="1:10" ht="27.95" customHeight="1">
      <c r="A39" s="844"/>
      <c r="B39" s="844"/>
      <c r="C39" s="845"/>
      <c r="D39" s="845"/>
      <c r="E39" s="55"/>
      <c r="F39" s="55"/>
      <c r="G39" s="55"/>
      <c r="H39" s="55"/>
      <c r="I39" s="55"/>
      <c r="J39" s="55"/>
    </row>
    <row r="40" spans="1:10" ht="27.95" customHeight="1">
      <c r="A40" s="1276"/>
      <c r="B40" s="1418"/>
      <c r="C40" s="1419"/>
      <c r="D40" s="1420"/>
      <c r="E40" s="150"/>
      <c r="F40" s="150"/>
      <c r="G40" s="150"/>
      <c r="H40" s="36"/>
      <c r="I40" s="36"/>
      <c r="J40" s="55"/>
    </row>
    <row r="41" spans="1:10" ht="27.95" customHeight="1">
      <c r="A41" s="1193"/>
      <c r="B41" s="1658"/>
      <c r="C41" s="799"/>
      <c r="D41" s="1660"/>
      <c r="E41" s="955"/>
      <c r="F41" s="648"/>
      <c r="G41" s="955"/>
      <c r="H41" s="20"/>
      <c r="I41" s="31"/>
      <c r="J41" s="55"/>
    </row>
    <row r="42" spans="1:10" ht="27.95" customHeight="1">
      <c r="A42" s="1193"/>
      <c r="B42" s="1658"/>
      <c r="C42" s="799"/>
      <c r="D42" s="1660"/>
      <c r="E42" s="955"/>
      <c r="F42" s="955"/>
      <c r="G42" s="955"/>
      <c r="H42" s="20"/>
      <c r="I42" s="31"/>
      <c r="J42" s="55"/>
    </row>
    <row r="43" spans="1:10" ht="27.95" customHeight="1">
      <c r="A43" s="1193"/>
      <c r="B43" s="1658"/>
      <c r="C43" s="799"/>
      <c r="D43" s="1660"/>
      <c r="E43" s="86"/>
      <c r="F43" s="86"/>
      <c r="G43" s="86"/>
      <c r="H43" s="20"/>
      <c r="I43" s="31"/>
      <c r="J43" s="55"/>
    </row>
    <row r="44" spans="1:10" ht="27.95" customHeight="1">
      <c r="A44" s="1193"/>
      <c r="B44" s="1658"/>
      <c r="C44" s="799"/>
      <c r="D44" s="1660"/>
      <c r="E44" s="86"/>
      <c r="F44" s="86"/>
      <c r="G44" s="86"/>
      <c r="H44" s="20"/>
      <c r="I44" s="31"/>
      <c r="J44" s="55"/>
    </row>
    <row r="45" spans="1:10" ht="27.95" customHeight="1">
      <c r="A45" s="1193"/>
      <c r="B45" s="1658"/>
      <c r="C45" s="799"/>
      <c r="D45" s="1660"/>
      <c r="E45" s="86"/>
      <c r="F45" s="86"/>
      <c r="G45" s="86"/>
      <c r="H45" s="31"/>
      <c r="I45" s="31"/>
      <c r="J45" s="55"/>
    </row>
    <row r="46" spans="1:10" ht="27.95" customHeight="1">
      <c r="A46" s="1421"/>
      <c r="B46" s="1652"/>
      <c r="C46" s="799"/>
      <c r="D46" s="1659"/>
      <c r="E46" s="86"/>
      <c r="F46" s="86"/>
      <c r="G46" s="86"/>
      <c r="H46" s="31"/>
      <c r="I46" s="31"/>
      <c r="J46" s="55"/>
    </row>
    <row r="47" spans="1:10" ht="27.95" customHeight="1">
      <c r="A47" s="1677"/>
      <c r="B47" s="1422"/>
      <c r="C47" s="799"/>
      <c r="D47" s="1659"/>
      <c r="E47" s="86"/>
      <c r="F47" s="86"/>
      <c r="G47" s="86"/>
      <c r="H47" s="31"/>
      <c r="I47" s="31"/>
      <c r="J47" s="55"/>
    </row>
    <row r="48" spans="1:10" ht="27.95" customHeight="1">
      <c r="A48" s="1421"/>
      <c r="B48" s="3541"/>
      <c r="C48" s="3542"/>
      <c r="D48" s="3542"/>
      <c r="E48" s="955"/>
      <c r="F48" s="955"/>
      <c r="G48" s="955"/>
      <c r="H48" s="152"/>
      <c r="I48" s="152"/>
      <c r="J48" s="55"/>
    </row>
    <row r="49" spans="1:10" ht="27.95" customHeight="1">
      <c r="A49" s="1421"/>
      <c r="B49" s="3541"/>
      <c r="C49" s="3542"/>
      <c r="D49" s="3542"/>
      <c r="E49" s="955"/>
      <c r="F49" s="955"/>
      <c r="G49" s="955"/>
      <c r="H49" s="152"/>
      <c r="I49" s="152"/>
      <c r="J49" s="55"/>
    </row>
    <row r="50" spans="1:10" ht="27.95" customHeight="1">
      <c r="A50" s="1423"/>
      <c r="B50" s="3541"/>
      <c r="C50" s="3542"/>
      <c r="D50" s="3542"/>
      <c r="E50" s="955"/>
      <c r="F50" s="955"/>
      <c r="G50" s="955"/>
      <c r="H50" s="152"/>
      <c r="I50" s="152"/>
      <c r="J50" s="55"/>
    </row>
    <row r="51" spans="1:10" ht="27.95" customHeight="1">
      <c r="A51" s="1423"/>
      <c r="B51" s="832"/>
      <c r="C51" s="889"/>
      <c r="D51" s="1660"/>
      <c r="E51" s="149"/>
      <c r="F51" s="955"/>
      <c r="G51" s="149"/>
      <c r="H51" s="20"/>
      <c r="I51" s="152"/>
      <c r="J51" s="55"/>
    </row>
    <row r="52" spans="1:10" ht="27.95" customHeight="1">
      <c r="A52" s="1423"/>
      <c r="B52" s="832"/>
      <c r="C52" s="889"/>
      <c r="D52" s="1660"/>
      <c r="E52" s="149"/>
      <c r="F52" s="955"/>
      <c r="G52" s="149"/>
      <c r="H52" s="20"/>
      <c r="I52" s="152"/>
      <c r="J52" s="55"/>
    </row>
    <row r="53" spans="1:10" ht="27.95" customHeight="1">
      <c r="A53" s="1424"/>
      <c r="B53" s="832"/>
      <c r="C53" s="889"/>
      <c r="D53" s="1660"/>
      <c r="E53" s="149"/>
      <c r="F53" s="955"/>
      <c r="G53" s="149"/>
      <c r="H53" s="35"/>
      <c r="I53" s="152"/>
      <c r="J53" s="55"/>
    </row>
    <row r="54" spans="1:10" ht="27.95" customHeight="1">
      <c r="A54" s="1424"/>
      <c r="B54" s="832"/>
      <c r="C54" s="889"/>
      <c r="D54" s="1660"/>
      <c r="E54" s="149"/>
      <c r="F54" s="955"/>
      <c r="G54" s="149"/>
      <c r="H54" s="20"/>
      <c r="I54" s="152"/>
      <c r="J54" s="55"/>
    </row>
    <row r="55" spans="1:10" ht="27.95" customHeight="1">
      <c r="A55" s="1424"/>
      <c r="B55" s="832"/>
      <c r="C55" s="889"/>
      <c r="D55" s="1660"/>
      <c r="E55" s="149"/>
      <c r="F55" s="955"/>
      <c r="G55" s="149"/>
      <c r="H55" s="20"/>
      <c r="I55" s="152"/>
      <c r="J55" s="55"/>
    </row>
    <row r="56" spans="1:10" ht="27.95" customHeight="1">
      <c r="A56" s="1424"/>
      <c r="B56" s="832"/>
      <c r="C56" s="889"/>
      <c r="D56" s="1660"/>
      <c r="E56" s="149"/>
      <c r="F56" s="955"/>
      <c r="G56" s="149"/>
      <c r="H56" s="20"/>
      <c r="I56" s="152"/>
      <c r="J56" s="55"/>
    </row>
    <row r="57" spans="1:10" ht="27.95" customHeight="1">
      <c r="A57" s="1425"/>
      <c r="B57" s="832"/>
      <c r="C57" s="889"/>
      <c r="D57" s="1660"/>
      <c r="E57" s="149"/>
      <c r="F57" s="955"/>
      <c r="G57" s="149"/>
      <c r="H57" s="152"/>
      <c r="I57" s="152"/>
      <c r="J57" s="55"/>
    </row>
    <row r="58" spans="1:10" ht="27.95" customHeight="1">
      <c r="A58" s="588"/>
      <c r="B58" s="589"/>
      <c r="C58" s="170"/>
      <c r="D58" s="527"/>
      <c r="E58" s="590"/>
      <c r="F58" s="57"/>
      <c r="G58" s="590"/>
      <c r="H58" s="591"/>
      <c r="I58" s="591"/>
      <c r="J58" s="56"/>
    </row>
    <row r="59" spans="1:10" ht="27.95" customHeight="1">
      <c r="A59" s="534"/>
      <c r="B59" s="534"/>
      <c r="C59" s="534"/>
      <c r="D59" s="534"/>
      <c r="E59" s="534"/>
      <c r="F59" s="534"/>
      <c r="G59" s="534"/>
      <c r="H59" s="534"/>
      <c r="I59" s="534"/>
      <c r="J59" s="534"/>
    </row>
    <row r="60" spans="1:10" ht="27.95" customHeight="1">
      <c r="A60" s="536"/>
      <c r="B60" s="536"/>
      <c r="C60" s="536"/>
      <c r="D60" s="536"/>
      <c r="E60" s="536"/>
      <c r="F60" s="536"/>
      <c r="G60" s="536"/>
      <c r="H60" s="536"/>
      <c r="I60" s="536"/>
      <c r="J60" s="536"/>
    </row>
    <row r="61" spans="1:10" ht="27.95" customHeight="1">
      <c r="B61" s="428" t="s">
        <v>660</v>
      </c>
      <c r="C61" s="428" t="s">
        <v>137</v>
      </c>
      <c r="H61" s="50"/>
    </row>
    <row r="62" spans="1:10" ht="27.95" customHeight="1">
      <c r="B62" s="428">
        <v>2</v>
      </c>
      <c r="C62" s="428">
        <v>2</v>
      </c>
    </row>
  </sheetData>
  <mergeCells count="19">
    <mergeCell ref="H8:J8"/>
    <mergeCell ref="B1:D1"/>
    <mergeCell ref="B2:D2"/>
    <mergeCell ref="H3:J3"/>
    <mergeCell ref="H4:J4"/>
    <mergeCell ref="H6:J6"/>
    <mergeCell ref="B50:D50"/>
    <mergeCell ref="H9:J9"/>
    <mergeCell ref="H11:J11"/>
    <mergeCell ref="H12:J12"/>
    <mergeCell ref="B13:D13"/>
    <mergeCell ref="H13:J13"/>
    <mergeCell ref="B14:D14"/>
    <mergeCell ref="H14:J14"/>
    <mergeCell ref="B15:D15"/>
    <mergeCell ref="B23:D23"/>
    <mergeCell ref="B28:D28"/>
    <mergeCell ref="B48:D48"/>
    <mergeCell ref="B49:D49"/>
  </mergeCells>
  <pageMargins left="0.59055118110236227" right="0.15748031496062992" top="0.59055118110236227" bottom="0.59055118110236227" header="0.31496062992125984" footer="0.15748031496062992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4"/>
  <sheetViews>
    <sheetView view="pageBreakPreview" zoomScale="70" zoomScaleNormal="70" zoomScaleSheetLayoutView="70" workbookViewId="0">
      <selection activeCell="A54" sqref="A54"/>
    </sheetView>
  </sheetViews>
  <sheetFormatPr defaultColWidth="9" defaultRowHeight="27.95" customHeight="1"/>
  <cols>
    <col min="1" max="1" width="44.625" style="8" customWidth="1"/>
    <col min="2" max="2" width="14.375" style="8" customWidth="1"/>
    <col min="3" max="3" width="12.75" style="8" customWidth="1"/>
    <col min="4" max="4" width="44.75" style="8" customWidth="1"/>
    <col min="5" max="6" width="15.625" style="8" customWidth="1"/>
    <col min="7" max="7" width="16.25" style="8" customWidth="1"/>
    <col min="8" max="8" width="30.125" style="612" customWidth="1"/>
    <col min="9" max="9" width="17.625" style="8" bestFit="1" customWidth="1"/>
    <col min="10" max="10" width="11.25" style="8" customWidth="1"/>
    <col min="11" max="11" width="11.125" style="8" customWidth="1"/>
    <col min="12" max="16384" width="9" style="8"/>
  </cols>
  <sheetData>
    <row r="1" spans="1:9" ht="27.95" customHeight="1">
      <c r="A1" s="2232" t="s">
        <v>1655</v>
      </c>
      <c r="B1" s="2201" t="s">
        <v>649</v>
      </c>
      <c r="C1" s="2201"/>
      <c r="D1" s="2202"/>
      <c r="E1" s="2233"/>
      <c r="F1" s="2233"/>
      <c r="G1" s="2234"/>
      <c r="H1" s="2235"/>
      <c r="I1" s="2233"/>
    </row>
    <row r="2" spans="1:9" ht="27.95" customHeight="1">
      <c r="A2" s="2201" t="s">
        <v>869</v>
      </c>
      <c r="B2" s="2201" t="s">
        <v>1</v>
      </c>
      <c r="C2" s="2201"/>
      <c r="D2" s="2202"/>
      <c r="E2" s="2203"/>
      <c r="F2" s="2203"/>
      <c r="G2" s="2203"/>
      <c r="H2" s="2204"/>
      <c r="I2" s="2203"/>
    </row>
    <row r="3" spans="1:9" ht="27.95" customHeight="1">
      <c r="A3" s="2205" t="s">
        <v>2</v>
      </c>
      <c r="B3" s="2205" t="s">
        <v>3</v>
      </c>
      <c r="C3" s="595"/>
      <c r="D3" s="595"/>
      <c r="E3" s="2205" t="s">
        <v>4</v>
      </c>
      <c r="F3" s="595"/>
      <c r="G3" s="595"/>
      <c r="H3" s="3639" t="s">
        <v>5</v>
      </c>
      <c r="I3" s="3639"/>
    </row>
    <row r="4" spans="1:9" ht="27.95" customHeight="1">
      <c r="A4" s="595" t="s">
        <v>6</v>
      </c>
      <c r="B4" s="595" t="s">
        <v>10</v>
      </c>
      <c r="C4" s="595"/>
      <c r="D4" s="595"/>
      <c r="E4" s="2206" t="s">
        <v>7</v>
      </c>
      <c r="F4" s="2206"/>
      <c r="G4" s="595"/>
      <c r="H4" s="3499" t="s">
        <v>1424</v>
      </c>
      <c r="I4" s="3499"/>
    </row>
    <row r="5" spans="1:9" ht="27.95" customHeight="1">
      <c r="A5" s="595"/>
      <c r="B5" s="2205" t="s">
        <v>8</v>
      </c>
      <c r="C5" s="595"/>
      <c r="D5" s="595"/>
      <c r="E5" s="2206" t="s">
        <v>9</v>
      </c>
      <c r="F5" s="2206"/>
      <c r="G5" s="595"/>
      <c r="H5" s="2207" t="s">
        <v>1425</v>
      </c>
      <c r="I5" s="2207"/>
    </row>
    <row r="6" spans="1:9" ht="27.95" customHeight="1">
      <c r="A6" s="595"/>
      <c r="B6" s="595" t="s">
        <v>10</v>
      </c>
      <c r="C6" s="595"/>
      <c r="D6" s="595"/>
      <c r="E6" s="2205" t="s">
        <v>11</v>
      </c>
      <c r="F6" s="595"/>
      <c r="G6" s="595"/>
      <c r="H6" s="3639" t="s">
        <v>12</v>
      </c>
      <c r="I6" s="3639"/>
    </row>
    <row r="7" spans="1:9" ht="27.95" customHeight="1">
      <c r="A7" s="595"/>
      <c r="B7" s="595"/>
      <c r="C7" s="595"/>
      <c r="D7" s="595"/>
      <c r="E7" s="2206" t="s">
        <v>870</v>
      </c>
      <c r="F7" s="2206"/>
      <c r="G7" s="595"/>
      <c r="H7" s="2207" t="s">
        <v>1689</v>
      </c>
      <c r="I7" s="2207"/>
    </row>
    <row r="8" spans="1:9" ht="27.95" customHeight="1">
      <c r="A8" s="595"/>
      <c r="B8" s="595"/>
      <c r="C8" s="595"/>
      <c r="D8" s="595"/>
      <c r="E8" s="2206" t="s">
        <v>871</v>
      </c>
      <c r="F8" s="2206"/>
      <c r="G8" s="595"/>
      <c r="H8" s="3499" t="s">
        <v>1426</v>
      </c>
      <c r="I8" s="3499"/>
    </row>
    <row r="9" spans="1:9" ht="27.95" customHeight="1">
      <c r="A9" s="595"/>
      <c r="B9" s="595"/>
      <c r="C9" s="595"/>
      <c r="D9" s="595"/>
      <c r="E9" s="2206" t="s">
        <v>1690</v>
      </c>
      <c r="F9" s="2206"/>
      <c r="G9" s="595"/>
      <c r="H9" s="3499" t="s">
        <v>2167</v>
      </c>
      <c r="I9" s="3499"/>
    </row>
    <row r="10" spans="1:9" ht="27.95" customHeight="1">
      <c r="A10" s="595"/>
      <c r="B10" s="595"/>
      <c r="C10" s="595"/>
      <c r="D10" s="595"/>
      <c r="E10" s="2206" t="s">
        <v>1691</v>
      </c>
      <c r="F10" s="2206"/>
      <c r="G10" s="595"/>
      <c r="H10" s="3499" t="s">
        <v>1711</v>
      </c>
      <c r="I10" s="3499"/>
    </row>
    <row r="11" spans="1:9" ht="27.95" customHeight="1">
      <c r="A11" s="595"/>
      <c r="B11" s="595"/>
      <c r="C11" s="595"/>
      <c r="D11" s="595"/>
      <c r="E11" s="2206" t="s">
        <v>1692</v>
      </c>
      <c r="F11" s="2206"/>
      <c r="G11" s="595"/>
      <c r="H11" s="2672"/>
      <c r="I11" s="2672"/>
    </row>
    <row r="12" spans="1:9" ht="27.95" customHeight="1">
      <c r="A12" s="595"/>
      <c r="B12" s="595"/>
      <c r="C12" s="595"/>
      <c r="D12" s="595"/>
      <c r="E12" s="2206" t="s">
        <v>1693</v>
      </c>
      <c r="F12" s="2206"/>
      <c r="G12" s="595"/>
      <c r="H12" s="3499"/>
      <c r="I12" s="3499"/>
    </row>
    <row r="13" spans="1:9" ht="27.95" customHeight="1">
      <c r="A13" s="595"/>
      <c r="B13" s="595"/>
      <c r="C13" s="595"/>
      <c r="D13" s="595"/>
      <c r="E13" s="2206" t="s">
        <v>1694</v>
      </c>
      <c r="F13" s="2206"/>
      <c r="G13" s="595"/>
      <c r="H13" s="3499" t="s">
        <v>1712</v>
      </c>
      <c r="I13" s="3499"/>
    </row>
    <row r="14" spans="1:9" ht="27.95" customHeight="1">
      <c r="A14" s="595"/>
      <c r="B14" s="595"/>
      <c r="C14" s="595"/>
      <c r="D14" s="595"/>
      <c r="E14" s="2206" t="s">
        <v>1695</v>
      </c>
      <c r="F14" s="2206"/>
      <c r="G14" s="595"/>
      <c r="H14" s="2672"/>
      <c r="I14" s="2672"/>
    </row>
    <row r="15" spans="1:9" ht="27.95" customHeight="1">
      <c r="A15" s="595"/>
      <c r="B15" s="595"/>
      <c r="C15" s="595"/>
      <c r="D15" s="595"/>
      <c r="E15" s="2206" t="s">
        <v>1696</v>
      </c>
      <c r="F15" s="2206"/>
      <c r="G15" s="595"/>
      <c r="H15" s="2672"/>
      <c r="I15" s="2672"/>
    </row>
    <row r="16" spans="1:9" ht="27.95" customHeight="1">
      <c r="A16" s="595"/>
      <c r="B16" s="595"/>
      <c r="C16" s="595"/>
      <c r="D16" s="595"/>
      <c r="E16" s="2207" t="s">
        <v>2165</v>
      </c>
      <c r="F16" s="2206"/>
      <c r="G16" s="595"/>
      <c r="H16" s="3227" t="s">
        <v>2166</v>
      </c>
      <c r="I16" s="3227"/>
    </row>
    <row r="17" spans="1:12" ht="27.95" customHeight="1">
      <c r="A17" s="595"/>
      <c r="B17" s="595"/>
      <c r="C17" s="595"/>
      <c r="D17" s="595"/>
      <c r="E17" s="2206" t="s">
        <v>13</v>
      </c>
      <c r="F17" s="2206"/>
      <c r="G17" s="595"/>
      <c r="H17" s="3499" t="s">
        <v>1388</v>
      </c>
      <c r="I17" s="3499"/>
    </row>
    <row r="18" spans="1:12" ht="27.95" customHeight="1">
      <c r="A18" s="595"/>
      <c r="B18" s="595"/>
      <c r="C18" s="595"/>
      <c r="D18" s="595"/>
      <c r="E18" s="2206" t="s">
        <v>14</v>
      </c>
      <c r="F18" s="2206"/>
      <c r="G18" s="595"/>
      <c r="H18" s="2207" t="s">
        <v>1389</v>
      </c>
      <c r="I18" s="2207"/>
    </row>
    <row r="19" spans="1:12" ht="27.95" customHeight="1">
      <c r="A19" s="595"/>
      <c r="B19" s="595"/>
      <c r="C19" s="595"/>
      <c r="D19" s="595"/>
      <c r="E19" s="2206" t="s">
        <v>1697</v>
      </c>
      <c r="F19" s="2206"/>
      <c r="G19" s="595"/>
      <c r="H19" s="3499" t="s">
        <v>2168</v>
      </c>
      <c r="I19" s="3499"/>
    </row>
    <row r="20" spans="1:12" ht="27.95" customHeight="1">
      <c r="A20" s="46" t="s">
        <v>15</v>
      </c>
      <c r="B20" s="3379" t="s">
        <v>16</v>
      </c>
      <c r="C20" s="3380"/>
      <c r="D20" s="3381"/>
      <c r="E20" s="3642">
        <v>10</v>
      </c>
      <c r="F20" s="3643"/>
      <c r="G20" s="46">
        <v>11</v>
      </c>
      <c r="H20" s="2707">
        <v>12</v>
      </c>
      <c r="I20" s="2015" t="s">
        <v>1819</v>
      </c>
    </row>
    <row r="21" spans="1:12" s="1895" customFormat="1" ht="27.95" customHeight="1">
      <c r="A21" s="719" t="s">
        <v>17</v>
      </c>
      <c r="B21" s="3490" t="s">
        <v>18</v>
      </c>
      <c r="C21" s="3491"/>
      <c r="D21" s="3492"/>
      <c r="E21" s="3644" t="s">
        <v>1820</v>
      </c>
      <c r="F21" s="3645"/>
      <c r="G21" s="47" t="s">
        <v>1816</v>
      </c>
      <c r="H21" s="2708" t="s">
        <v>1815</v>
      </c>
      <c r="I21" s="2016" t="s">
        <v>1820</v>
      </c>
    </row>
    <row r="22" spans="1:12" s="1895" customFormat="1" ht="27.95" customHeight="1">
      <c r="A22" s="914"/>
      <c r="B22" s="3500" t="s">
        <v>19</v>
      </c>
      <c r="C22" s="3501"/>
      <c r="D22" s="3502"/>
      <c r="E22" s="3640" t="s">
        <v>2164</v>
      </c>
      <c r="F22" s="3641"/>
      <c r="G22" s="646" t="s">
        <v>1814</v>
      </c>
      <c r="H22" s="2709" t="s">
        <v>1817</v>
      </c>
      <c r="I22" s="2755" t="s">
        <v>1821</v>
      </c>
    </row>
    <row r="23" spans="1:12" ht="27.95" customHeight="1">
      <c r="A23" s="967" t="s">
        <v>655</v>
      </c>
      <c r="B23" s="2720" t="s">
        <v>1818</v>
      </c>
      <c r="C23" s="2718"/>
      <c r="D23" s="2719"/>
      <c r="E23" s="2721"/>
      <c r="F23" s="2722"/>
      <c r="G23" s="1918"/>
      <c r="H23" s="11"/>
      <c r="I23" s="2897" t="s">
        <v>1828</v>
      </c>
      <c r="J23" s="2465" t="s">
        <v>1501</v>
      </c>
    </row>
    <row r="24" spans="1:12" ht="27.95" customHeight="1">
      <c r="A24" s="2237"/>
      <c r="B24" s="3632" t="s">
        <v>1502</v>
      </c>
      <c r="C24" s="3633"/>
      <c r="D24" s="3634"/>
      <c r="E24" s="3620" t="s">
        <v>1822</v>
      </c>
      <c r="F24" s="3621"/>
      <c r="G24" s="1919"/>
      <c r="H24" s="2042"/>
      <c r="I24" s="2898">
        <v>1</v>
      </c>
      <c r="J24" s="2465" t="s">
        <v>1503</v>
      </c>
    </row>
    <row r="25" spans="1:12" ht="27.95" customHeight="1">
      <c r="A25" s="2237"/>
      <c r="B25" s="879" t="s">
        <v>23</v>
      </c>
      <c r="C25" s="3341">
        <v>360.52600000000001</v>
      </c>
      <c r="D25" s="1189" t="s">
        <v>2276</v>
      </c>
      <c r="E25" s="3622">
        <v>295.42599999999999</v>
      </c>
      <c r="F25" s="3623"/>
      <c r="G25" s="2981">
        <f>E25/C25*100</f>
        <v>81.943049877123968</v>
      </c>
      <c r="H25" s="3306"/>
      <c r="I25" s="2042"/>
      <c r="J25" s="2465" t="s">
        <v>1504</v>
      </c>
    </row>
    <row r="26" spans="1:12" ht="27.95" customHeight="1">
      <c r="A26" s="2237"/>
      <c r="B26" s="879"/>
      <c r="C26" s="2371"/>
      <c r="D26" s="1189"/>
      <c r="E26" s="3624" t="s">
        <v>2275</v>
      </c>
      <c r="F26" s="3625"/>
      <c r="G26" s="2981"/>
      <c r="H26" s="2042"/>
      <c r="I26" s="2042"/>
      <c r="J26" s="2465" t="s">
        <v>1505</v>
      </c>
      <c r="K26" s="453"/>
      <c r="L26" s="453"/>
    </row>
    <row r="27" spans="1:12" ht="27.95" customHeight="1">
      <c r="A27" s="2237"/>
      <c r="B27" s="879"/>
      <c r="C27" s="2371"/>
      <c r="D27" s="1189"/>
      <c r="E27" s="3626"/>
      <c r="F27" s="3627"/>
      <c r="G27" s="2981"/>
      <c r="H27" s="2042"/>
      <c r="I27" s="2042"/>
      <c r="J27" s="2465" t="s">
        <v>1506</v>
      </c>
      <c r="K27" s="2043"/>
      <c r="L27" s="453"/>
    </row>
    <row r="28" spans="1:12" ht="27.95" customHeight="1">
      <c r="A28" s="2237"/>
      <c r="B28" s="879"/>
      <c r="C28" s="2371"/>
      <c r="D28" s="1189"/>
      <c r="E28" s="3626"/>
      <c r="F28" s="3627"/>
      <c r="G28" s="2981"/>
      <c r="H28" s="2042"/>
      <c r="I28" s="2042"/>
      <c r="J28" s="3342" t="s">
        <v>2281</v>
      </c>
      <c r="K28" s="453"/>
      <c r="L28" s="453"/>
    </row>
    <row r="29" spans="1:12" ht="27.95" customHeight="1">
      <c r="A29" s="2237"/>
      <c r="B29" s="2372" t="s">
        <v>1507</v>
      </c>
      <c r="C29" s="2371"/>
      <c r="D29" s="1189"/>
      <c r="E29" s="2724"/>
      <c r="F29" s="2725"/>
      <c r="G29" s="1920"/>
      <c r="H29" s="2042"/>
      <c r="I29" s="2042"/>
      <c r="K29" s="453"/>
      <c r="L29" s="453"/>
    </row>
    <row r="30" spans="1:12" ht="27.95" customHeight="1">
      <c r="A30" s="2237"/>
      <c r="B30" s="2754" t="s">
        <v>1508</v>
      </c>
      <c r="C30" s="2373"/>
      <c r="D30" s="2374"/>
      <c r="E30" s="2724"/>
      <c r="F30" s="2725"/>
      <c r="G30" s="1920"/>
      <c r="H30" s="2042"/>
      <c r="I30" s="2042"/>
      <c r="K30" s="453"/>
      <c r="L30" s="453"/>
    </row>
    <row r="31" spans="1:12" ht="27.95" customHeight="1">
      <c r="A31" s="967" t="s">
        <v>1769</v>
      </c>
      <c r="B31" s="2945" t="s">
        <v>1433</v>
      </c>
      <c r="C31" s="2554"/>
      <c r="D31" s="2555"/>
      <c r="E31" s="3616" t="s">
        <v>1823</v>
      </c>
      <c r="F31" s="3617"/>
      <c r="G31" s="2078"/>
      <c r="H31" s="444"/>
      <c r="I31" s="444"/>
      <c r="K31" s="453"/>
      <c r="L31" s="453"/>
    </row>
    <row r="32" spans="1:12" ht="27.95" customHeight="1">
      <c r="A32" s="969"/>
      <c r="B32" s="1896" t="s">
        <v>1434</v>
      </c>
      <c r="C32" s="2396"/>
      <c r="D32" s="2411"/>
      <c r="E32" s="3620" t="s">
        <v>1822</v>
      </c>
      <c r="F32" s="3621"/>
      <c r="G32" s="1922"/>
      <c r="H32" s="17"/>
      <c r="I32" s="17"/>
      <c r="K32" s="453"/>
      <c r="L32" s="453"/>
    </row>
    <row r="33" spans="1:12" ht="27.95" customHeight="1">
      <c r="A33" s="972"/>
      <c r="B33" s="879" t="s">
        <v>23</v>
      </c>
      <c r="C33" s="2375">
        <v>134.05699999999999</v>
      </c>
      <c r="D33" s="1189" t="s">
        <v>1509</v>
      </c>
      <c r="E33" s="3594">
        <v>31.161355220000058</v>
      </c>
      <c r="F33" s="3595"/>
      <c r="G33" s="2982">
        <f>E33/C33*100</f>
        <v>23.244854964679249</v>
      </c>
      <c r="H33" s="2042"/>
      <c r="I33" s="2042"/>
      <c r="K33" s="453"/>
      <c r="L33" s="453"/>
    </row>
    <row r="34" spans="1:12" ht="27.95" customHeight="1">
      <c r="A34" s="969"/>
      <c r="B34" s="879"/>
      <c r="C34" s="2375"/>
      <c r="D34" s="1189"/>
      <c r="E34" s="3592"/>
      <c r="F34" s="3593"/>
      <c r="G34" s="2983"/>
      <c r="H34" s="2042"/>
      <c r="I34" s="2042"/>
      <c r="K34" s="453"/>
      <c r="L34" s="453"/>
    </row>
    <row r="35" spans="1:12" ht="27.95" customHeight="1">
      <c r="A35" s="969"/>
      <c r="B35" s="879"/>
      <c r="C35" s="2375"/>
      <c r="D35" s="1189"/>
      <c r="E35" s="3592"/>
      <c r="F35" s="3593"/>
      <c r="G35" s="2983"/>
      <c r="H35" s="2042"/>
      <c r="I35" s="2042"/>
      <c r="J35" s="2200"/>
      <c r="K35" s="453"/>
      <c r="L35" s="453"/>
    </row>
    <row r="36" spans="1:12" ht="27.95" customHeight="1">
      <c r="A36" s="969"/>
      <c r="B36" s="879"/>
      <c r="C36" s="2375"/>
      <c r="D36" s="1189"/>
      <c r="E36" s="3628"/>
      <c r="F36" s="3629"/>
      <c r="G36" s="2984"/>
      <c r="H36" s="2042"/>
      <c r="I36" s="2042"/>
      <c r="K36" s="453"/>
      <c r="L36" s="453"/>
    </row>
    <row r="37" spans="1:12" ht="27.95" customHeight="1">
      <c r="A37" s="973"/>
      <c r="B37" s="2466" t="s">
        <v>1510</v>
      </c>
      <c r="C37" s="2467"/>
      <c r="D37" s="2468"/>
      <c r="E37" s="2731"/>
      <c r="F37" s="2725"/>
      <c r="G37" s="1920"/>
      <c r="H37" s="2042"/>
      <c r="I37" s="2042"/>
      <c r="K37" s="453"/>
      <c r="L37" s="453"/>
    </row>
    <row r="38" spans="1:12" ht="27.95" customHeight="1">
      <c r="A38" s="973"/>
      <c r="B38" s="2466"/>
      <c r="C38" s="2467"/>
      <c r="D38" s="2468"/>
      <c r="E38" s="2731"/>
      <c r="F38" s="2725"/>
      <c r="G38" s="1920"/>
      <c r="H38" s="2042"/>
      <c r="I38" s="2042"/>
      <c r="K38" s="453"/>
      <c r="L38" s="453"/>
    </row>
    <row r="39" spans="1:12" ht="27.95" customHeight="1">
      <c r="A39" s="1192" t="s">
        <v>657</v>
      </c>
      <c r="B39" s="2930" t="s">
        <v>1511</v>
      </c>
      <c r="C39" s="2469"/>
      <c r="D39" s="2470"/>
      <c r="E39" s="2729"/>
      <c r="F39" s="2730"/>
      <c r="G39" s="1921"/>
      <c r="H39" s="17"/>
      <c r="I39" s="17"/>
      <c r="K39" s="453"/>
      <c r="L39" s="453"/>
    </row>
    <row r="40" spans="1:12" ht="27.95" customHeight="1">
      <c r="A40" s="1192"/>
      <c r="B40" s="2930" t="s">
        <v>1512</v>
      </c>
      <c r="C40" s="2469"/>
      <c r="D40" s="2470"/>
      <c r="E40" s="3618" t="s">
        <v>1824</v>
      </c>
      <c r="F40" s="3619"/>
      <c r="G40" s="1922"/>
      <c r="H40" s="17"/>
      <c r="I40" s="17"/>
      <c r="K40" s="453"/>
      <c r="L40" s="453"/>
    </row>
    <row r="41" spans="1:12" ht="27.95" customHeight="1">
      <c r="A41" s="969"/>
      <c r="B41" s="824" t="s">
        <v>38</v>
      </c>
      <c r="C41" s="809">
        <v>27</v>
      </c>
      <c r="D41" s="2394" t="s">
        <v>779</v>
      </c>
      <c r="E41" s="3618">
        <v>26</v>
      </c>
      <c r="F41" s="3619"/>
      <c r="G41" s="1919"/>
      <c r="H41" s="2042"/>
      <c r="I41" s="2042"/>
      <c r="K41" s="453"/>
      <c r="L41" s="453"/>
    </row>
    <row r="42" spans="1:12" ht="27.95" customHeight="1">
      <c r="A42" s="969"/>
      <c r="B42" s="824"/>
      <c r="C42" s="809"/>
      <c r="D42" s="2394"/>
      <c r="E42" s="3630"/>
      <c r="F42" s="3631"/>
      <c r="G42" s="1919"/>
      <c r="H42" s="2042"/>
      <c r="I42" s="2042"/>
      <c r="K42" s="453"/>
      <c r="L42" s="453"/>
    </row>
    <row r="43" spans="1:12" ht="27.95" customHeight="1">
      <c r="A43" s="969"/>
      <c r="B43" s="824"/>
      <c r="C43" s="809"/>
      <c r="D43" s="2394"/>
      <c r="E43" s="3630"/>
      <c r="F43" s="3631"/>
      <c r="G43" s="1919"/>
      <c r="H43" s="2042"/>
      <c r="I43" s="2042"/>
      <c r="K43" s="453"/>
      <c r="L43" s="453"/>
    </row>
    <row r="44" spans="1:12" ht="27.95" customHeight="1">
      <c r="A44" s="969"/>
      <c r="B44" s="824"/>
      <c r="C44" s="809"/>
      <c r="D44" s="2394"/>
      <c r="E44" s="3612"/>
      <c r="F44" s="3613"/>
      <c r="G44" s="1920"/>
      <c r="H44" s="2042"/>
      <c r="I44" s="2042"/>
      <c r="K44" s="453"/>
      <c r="L44" s="453"/>
    </row>
    <row r="45" spans="1:12" ht="27.95" customHeight="1">
      <c r="A45" s="969"/>
      <c r="B45" s="798"/>
      <c r="C45" s="825"/>
      <c r="D45" s="800"/>
      <c r="E45" s="2731"/>
      <c r="F45" s="2725"/>
      <c r="G45" s="1920"/>
      <c r="H45" s="17"/>
      <c r="I45" s="17"/>
      <c r="K45" s="453"/>
      <c r="L45" s="453"/>
    </row>
    <row r="46" spans="1:12" s="2240" customFormat="1" ht="27.95" customHeight="1">
      <c r="A46" s="2239"/>
      <c r="B46" s="3395" t="s">
        <v>1376</v>
      </c>
      <c r="C46" s="3396"/>
      <c r="D46" s="3635"/>
      <c r="E46" s="2729"/>
      <c r="F46" s="2730"/>
      <c r="G46" s="1921"/>
      <c r="H46" s="30"/>
      <c r="I46" s="31"/>
      <c r="K46" s="2241"/>
      <c r="L46" s="2241"/>
    </row>
    <row r="47" spans="1:12" s="2240" customFormat="1" ht="27.95" customHeight="1">
      <c r="A47" s="972"/>
      <c r="B47" s="3395" t="s">
        <v>1513</v>
      </c>
      <c r="C47" s="3396"/>
      <c r="D47" s="3635"/>
      <c r="E47" s="3353" t="s">
        <v>1825</v>
      </c>
      <c r="F47" s="3354" t="s">
        <v>1823</v>
      </c>
      <c r="G47" s="1922"/>
      <c r="H47" s="30"/>
      <c r="I47" s="31"/>
      <c r="K47" s="2241"/>
      <c r="L47" s="2241"/>
    </row>
    <row r="48" spans="1:12" s="2240" customFormat="1" ht="27.95" customHeight="1">
      <c r="A48" s="2242"/>
      <c r="B48" s="2927" t="s">
        <v>1515</v>
      </c>
      <c r="C48" s="2928"/>
      <c r="D48" s="2931"/>
      <c r="E48" s="3353" t="s">
        <v>1822</v>
      </c>
      <c r="F48" s="3354" t="s">
        <v>1822</v>
      </c>
      <c r="G48" s="1922"/>
      <c r="H48" s="30"/>
      <c r="I48" s="31"/>
      <c r="J48" s="2455" t="s">
        <v>1514</v>
      </c>
      <c r="K48" s="2241"/>
      <c r="L48" s="2241"/>
    </row>
    <row r="49" spans="1:12" s="2240" customFormat="1" ht="27.95" customHeight="1">
      <c r="A49" s="2243"/>
      <c r="B49" s="2244" t="s">
        <v>1517</v>
      </c>
      <c r="C49" s="2376">
        <v>1.7698000000000003</v>
      </c>
      <c r="D49" s="2245" t="s">
        <v>31</v>
      </c>
      <c r="E49" s="3351">
        <v>8.5920000000000005</v>
      </c>
      <c r="F49" s="3352">
        <v>0.92500000000000004</v>
      </c>
      <c r="G49" s="2987">
        <f>F49/E49*100</f>
        <v>10.765828677839851</v>
      </c>
      <c r="H49" s="2246"/>
      <c r="I49" s="2246"/>
      <c r="J49" s="2243" t="s">
        <v>1516</v>
      </c>
      <c r="K49" s="2241"/>
      <c r="L49" s="2241"/>
    </row>
    <row r="50" spans="1:12" s="2240" customFormat="1" ht="27.95" customHeight="1">
      <c r="A50" s="2243"/>
      <c r="B50" s="2244"/>
      <c r="C50" s="2376"/>
      <c r="D50" s="2245"/>
      <c r="E50" s="2985"/>
      <c r="F50" s="2986"/>
      <c r="G50" s="2987"/>
      <c r="H50" s="2246"/>
      <c r="I50" s="2246"/>
      <c r="J50" s="2243" t="s">
        <v>1518</v>
      </c>
      <c r="K50" s="2241"/>
      <c r="L50" s="2241"/>
    </row>
    <row r="51" spans="1:12" s="2240" customFormat="1" ht="27.95" customHeight="1">
      <c r="A51" s="2243"/>
      <c r="B51" s="2244"/>
      <c r="C51" s="2376"/>
      <c r="D51" s="2245"/>
      <c r="E51" s="2985"/>
      <c r="F51" s="2986"/>
      <c r="G51" s="2988"/>
      <c r="H51" s="2246"/>
      <c r="I51" s="2246"/>
      <c r="J51" s="2243" t="s">
        <v>1519</v>
      </c>
      <c r="K51" s="2241"/>
      <c r="L51" s="2241"/>
    </row>
    <row r="52" spans="1:12" s="2240" customFormat="1" ht="27.95" customHeight="1">
      <c r="A52" s="972"/>
      <c r="B52" s="2244"/>
      <c r="C52" s="2376"/>
      <c r="D52" s="2245"/>
      <c r="E52" s="2985"/>
      <c r="F52" s="2986"/>
      <c r="G52" s="2987"/>
      <c r="H52" s="2246"/>
      <c r="I52" s="2246"/>
      <c r="K52" s="2247">
        <v>1.052</v>
      </c>
      <c r="L52" s="2241"/>
    </row>
    <row r="53" spans="1:12" s="2240" customFormat="1" ht="27.95" customHeight="1">
      <c r="A53" s="972"/>
      <c r="B53" s="994"/>
      <c r="C53" s="2248"/>
      <c r="D53" s="2249"/>
      <c r="E53" s="2733"/>
      <c r="F53" s="2734"/>
      <c r="G53" s="2237"/>
      <c r="H53" s="2250"/>
      <c r="I53" s="2250"/>
      <c r="K53" s="2247"/>
      <c r="L53" s="2241"/>
    </row>
    <row r="54" spans="1:12" s="2240" customFormat="1" ht="27.95" customHeight="1">
      <c r="A54" s="2471"/>
      <c r="B54" s="2472"/>
      <c r="C54" s="2473"/>
      <c r="D54" s="2474"/>
      <c r="E54" s="2735"/>
      <c r="F54" s="2736"/>
      <c r="G54" s="2475"/>
      <c r="H54" s="2476"/>
      <c r="I54" s="2476"/>
      <c r="K54" s="2247"/>
      <c r="L54" s="2241"/>
    </row>
    <row r="55" spans="1:12" s="2240" customFormat="1" ht="27.95" customHeight="1">
      <c r="A55" s="2471"/>
      <c r="B55" s="2472"/>
      <c r="C55" s="2473"/>
      <c r="D55" s="2474"/>
      <c r="E55" s="2735"/>
      <c r="F55" s="2736"/>
      <c r="G55" s="2475"/>
      <c r="H55" s="2476"/>
      <c r="I55" s="2476"/>
      <c r="K55" s="2247"/>
      <c r="L55" s="2241"/>
    </row>
    <row r="56" spans="1:12" s="2240" customFormat="1" ht="27.95" customHeight="1">
      <c r="A56" s="2471"/>
      <c r="B56" s="2472"/>
      <c r="C56" s="2473"/>
      <c r="D56" s="2474"/>
      <c r="E56" s="2735"/>
      <c r="F56" s="2736"/>
      <c r="G56" s="2475"/>
      <c r="H56" s="2476"/>
      <c r="I56" s="2476"/>
      <c r="K56" s="2247"/>
      <c r="L56" s="2241"/>
    </row>
    <row r="57" spans="1:12" s="2240" customFormat="1" ht="27.95" customHeight="1">
      <c r="A57" s="2471"/>
      <c r="B57" s="2472"/>
      <c r="C57" s="2473"/>
      <c r="D57" s="2474"/>
      <c r="E57" s="2735"/>
      <c r="F57" s="2736"/>
      <c r="G57" s="2475"/>
      <c r="H57" s="2476"/>
      <c r="I57" s="2476"/>
      <c r="K57" s="2247"/>
      <c r="L57" s="2241"/>
    </row>
    <row r="58" spans="1:12" s="2240" customFormat="1" ht="27.95" customHeight="1">
      <c r="A58" s="2471"/>
      <c r="B58" s="2472"/>
      <c r="C58" s="2473"/>
      <c r="D58" s="2474"/>
      <c r="E58" s="2735"/>
      <c r="F58" s="2736"/>
      <c r="G58" s="2475"/>
      <c r="H58" s="2476"/>
      <c r="I58" s="2476"/>
      <c r="K58" s="2247"/>
      <c r="L58" s="2241"/>
    </row>
    <row r="59" spans="1:12" s="2240" customFormat="1" ht="27.95" customHeight="1">
      <c r="A59" s="2471"/>
      <c r="B59" s="2472"/>
      <c r="C59" s="2473"/>
      <c r="D59" s="2474"/>
      <c r="E59" s="2735"/>
      <c r="F59" s="2736"/>
      <c r="G59" s="2475"/>
      <c r="H59" s="2476"/>
      <c r="I59" s="2476"/>
      <c r="K59" s="2247"/>
      <c r="L59" s="2241"/>
    </row>
    <row r="60" spans="1:12" s="2240" customFormat="1" ht="27.95" customHeight="1">
      <c r="A60" s="2556"/>
      <c r="B60" s="2557"/>
      <c r="C60" s="2558"/>
      <c r="D60" s="2559"/>
      <c r="E60" s="2737"/>
      <c r="F60" s="2738"/>
      <c r="G60" s="2560"/>
      <c r="H60" s="2561"/>
      <c r="I60" s="2561"/>
      <c r="K60" s="2247"/>
      <c r="L60" s="2241"/>
    </row>
    <row r="61" spans="1:12" ht="27.95" customHeight="1">
      <c r="A61" s="967" t="s">
        <v>784</v>
      </c>
      <c r="B61" s="2943" t="s">
        <v>1520</v>
      </c>
      <c r="C61" s="2366"/>
      <c r="D61" s="2367"/>
      <c r="E61" s="2727"/>
      <c r="F61" s="2728"/>
      <c r="G61" s="2078"/>
      <c r="H61" s="2071"/>
      <c r="I61" s="2071"/>
      <c r="K61" s="453"/>
      <c r="L61" s="453"/>
    </row>
    <row r="62" spans="1:12" ht="27.95" customHeight="1">
      <c r="A62" s="997"/>
      <c r="B62" s="2944" t="s">
        <v>1493</v>
      </c>
      <c r="C62" s="2251"/>
      <c r="D62" s="2252"/>
      <c r="E62" s="2729"/>
      <c r="F62" s="2739"/>
      <c r="G62" s="1922"/>
      <c r="H62" s="2144"/>
      <c r="I62" s="2144"/>
      <c r="K62" s="453"/>
      <c r="L62" s="453"/>
    </row>
    <row r="63" spans="1:12" ht="27.95" customHeight="1">
      <c r="A63" s="969"/>
      <c r="B63" s="2929" t="s">
        <v>1521</v>
      </c>
      <c r="C63" s="2253"/>
      <c r="D63" s="2254"/>
      <c r="E63" s="2729"/>
      <c r="F63" s="2730"/>
      <c r="G63" s="453"/>
      <c r="H63" s="2042"/>
      <c r="I63" s="2042"/>
      <c r="K63" s="453"/>
      <c r="L63" s="453"/>
    </row>
    <row r="64" spans="1:12" ht="27.95" customHeight="1">
      <c r="A64" s="969"/>
      <c r="B64" s="2929" t="s">
        <v>1522</v>
      </c>
      <c r="C64" s="2253"/>
      <c r="D64" s="2254"/>
      <c r="E64" s="2729"/>
      <c r="F64" s="2730"/>
      <c r="G64" s="1921"/>
      <c r="H64" s="2042"/>
      <c r="I64" s="2042"/>
      <c r="K64" s="453"/>
      <c r="L64" s="453"/>
    </row>
    <row r="65" spans="1:12" ht="27.95" customHeight="1">
      <c r="A65" s="969"/>
      <c r="B65" s="2929" t="s">
        <v>1523</v>
      </c>
      <c r="C65" s="2253"/>
      <c r="D65" s="2254"/>
      <c r="E65" s="2729"/>
      <c r="F65" s="2730"/>
      <c r="G65" s="1921"/>
      <c r="H65" s="2042"/>
      <c r="I65" s="2042"/>
      <c r="K65" s="453"/>
      <c r="L65" s="453"/>
    </row>
    <row r="66" spans="1:12" ht="27.95" customHeight="1">
      <c r="A66" s="969"/>
      <c r="B66" s="2929" t="s">
        <v>1524</v>
      </c>
      <c r="C66" s="2253"/>
      <c r="D66" s="2254"/>
      <c r="E66" s="3618"/>
      <c r="F66" s="3619"/>
      <c r="G66" s="1921"/>
      <c r="H66" s="2042"/>
      <c r="I66" s="2042"/>
      <c r="K66" s="453"/>
      <c r="L66" s="453"/>
    </row>
    <row r="67" spans="1:12" ht="27.95" customHeight="1">
      <c r="A67" s="969"/>
      <c r="B67" s="2929" t="s">
        <v>1525</v>
      </c>
      <c r="C67" s="2253"/>
      <c r="D67" s="2254"/>
      <c r="E67" s="3298" t="s">
        <v>1825</v>
      </c>
      <c r="F67" s="3299" t="s">
        <v>1901</v>
      </c>
      <c r="G67" s="1921"/>
      <c r="H67" s="2042"/>
      <c r="I67" s="2042"/>
      <c r="K67" s="453"/>
      <c r="L67" s="453"/>
    </row>
    <row r="68" spans="1:12" ht="27.95" customHeight="1">
      <c r="A68" s="969"/>
      <c r="B68" s="2929" t="s">
        <v>1526</v>
      </c>
      <c r="C68" s="2253"/>
      <c r="D68" s="2254"/>
      <c r="E68" s="3298" t="s">
        <v>1822</v>
      </c>
      <c r="F68" s="2899" t="s">
        <v>1822</v>
      </c>
      <c r="G68" s="1921"/>
      <c r="H68" s="2042"/>
      <c r="I68" s="2042"/>
      <c r="K68" s="453"/>
      <c r="L68" s="453"/>
    </row>
    <row r="69" spans="1:12" ht="27.95" customHeight="1">
      <c r="A69" s="969"/>
      <c r="B69" s="886" t="s">
        <v>23</v>
      </c>
      <c r="C69" s="2377">
        <v>100</v>
      </c>
      <c r="D69" s="2378" t="s">
        <v>181</v>
      </c>
      <c r="E69" s="3312">
        <v>75.305000000000007</v>
      </c>
      <c r="F69" s="3313">
        <v>10.502000000000001</v>
      </c>
      <c r="G69" s="2987">
        <f>F69/E69*100</f>
        <v>13.945953123962552</v>
      </c>
      <c r="H69" s="2042"/>
      <c r="I69" s="2042"/>
      <c r="K69" s="453"/>
      <c r="L69" s="453"/>
    </row>
    <row r="70" spans="1:12" ht="27.95" customHeight="1">
      <c r="A70" s="969"/>
      <c r="B70" s="886"/>
      <c r="C70" s="2377"/>
      <c r="D70" s="2378"/>
      <c r="E70" s="2990"/>
      <c r="F70" s="2989"/>
      <c r="G70" s="2987"/>
      <c r="H70" s="2042"/>
      <c r="I70" s="2042"/>
      <c r="K70" s="453"/>
      <c r="L70" s="453"/>
    </row>
    <row r="71" spans="1:12" ht="27.95" customHeight="1">
      <c r="A71" s="969"/>
      <c r="B71" s="886"/>
      <c r="C71" s="2377"/>
      <c r="D71" s="2378"/>
      <c r="E71" s="2990"/>
      <c r="F71" s="2989"/>
      <c r="G71" s="2987"/>
      <c r="H71" s="2042"/>
      <c r="I71" s="2042"/>
      <c r="K71" s="453"/>
      <c r="L71" s="453"/>
    </row>
    <row r="72" spans="1:12" ht="27.95" customHeight="1">
      <c r="A72" s="969"/>
      <c r="B72" s="886"/>
      <c r="C72" s="2377"/>
      <c r="D72" s="2378"/>
      <c r="E72" s="2990"/>
      <c r="F72" s="2989"/>
      <c r="G72" s="2987"/>
      <c r="H72" s="2042"/>
      <c r="I72" s="2042"/>
      <c r="K72" s="453"/>
      <c r="L72" s="453"/>
    </row>
    <row r="73" spans="1:12" ht="27.95" customHeight="1">
      <c r="A73" s="2255"/>
      <c r="B73" s="2562" t="s">
        <v>1826</v>
      </c>
      <c r="C73" s="2256"/>
      <c r="D73" s="2257"/>
      <c r="E73" s="2729"/>
      <c r="F73" s="2730"/>
      <c r="G73" s="1921"/>
      <c r="H73" s="2042"/>
      <c r="I73" s="2042"/>
      <c r="K73" s="453"/>
      <c r="L73" s="453"/>
    </row>
    <row r="74" spans="1:12" s="2240" customFormat="1" ht="27.95" customHeight="1">
      <c r="A74" s="972"/>
      <c r="B74" s="2563" t="s">
        <v>1827</v>
      </c>
      <c r="C74" s="2478"/>
      <c r="D74" s="2479"/>
      <c r="E74" s="2733"/>
      <c r="F74" s="2734"/>
      <c r="G74" s="2237"/>
      <c r="H74" s="2250"/>
      <c r="I74" s="2250"/>
      <c r="K74" s="2247"/>
      <c r="L74" s="2241"/>
    </row>
    <row r="75" spans="1:12" s="2240" customFormat="1" ht="27.95" customHeight="1">
      <c r="A75" s="972"/>
      <c r="B75" s="2477"/>
      <c r="C75" s="2478"/>
      <c r="D75" s="2479"/>
      <c r="E75" s="2733"/>
      <c r="F75" s="2734"/>
      <c r="G75" s="2237"/>
      <c r="H75" s="2250"/>
      <c r="I75" s="2250"/>
      <c r="K75" s="2247"/>
      <c r="L75" s="2241"/>
    </row>
    <row r="76" spans="1:12" s="2240" customFormat="1" ht="27.95" customHeight="1">
      <c r="A76" s="1192"/>
      <c r="B76" s="3519" t="s">
        <v>1936</v>
      </c>
      <c r="C76" s="3520"/>
      <c r="D76" s="3521"/>
      <c r="E76" s="3298" t="s">
        <v>2160</v>
      </c>
      <c r="F76" s="3299" t="s">
        <v>1901</v>
      </c>
      <c r="G76" s="1921"/>
      <c r="H76" s="2250"/>
      <c r="I76" s="2250"/>
      <c r="K76" s="2247"/>
      <c r="L76" s="2241"/>
    </row>
    <row r="77" spans="1:12" s="2240" customFormat="1" ht="27.95" customHeight="1">
      <c r="A77" s="2258"/>
      <c r="B77" s="3519" t="s">
        <v>1528</v>
      </c>
      <c r="C77" s="3520"/>
      <c r="D77" s="3521"/>
      <c r="E77" s="3298" t="s">
        <v>1822</v>
      </c>
      <c r="F77" s="2899" t="s">
        <v>1822</v>
      </c>
      <c r="G77" s="1922"/>
      <c r="H77" s="2250"/>
      <c r="I77" s="2250"/>
      <c r="J77" s="2456" t="s">
        <v>1527</v>
      </c>
      <c r="K77" s="2247"/>
      <c r="L77" s="2241"/>
    </row>
    <row r="78" spans="1:12" s="2240" customFormat="1" ht="27.95" customHeight="1">
      <c r="A78" s="2259"/>
      <c r="B78" s="886" t="s">
        <v>23</v>
      </c>
      <c r="C78" s="2379">
        <f>45.91-6.83</f>
        <v>39.08</v>
      </c>
      <c r="D78" s="2378" t="s">
        <v>31</v>
      </c>
      <c r="E78" s="3314">
        <v>39.08</v>
      </c>
      <c r="F78" s="3315">
        <v>37.398000000000003</v>
      </c>
      <c r="G78" s="2991">
        <f>F78/E78*100</f>
        <v>95.696008188331632</v>
      </c>
      <c r="H78" s="2042"/>
      <c r="I78" s="2042"/>
      <c r="J78" s="2259" t="s">
        <v>1529</v>
      </c>
      <c r="K78" s="2247"/>
      <c r="L78" s="2241"/>
    </row>
    <row r="79" spans="1:12" s="2240" customFormat="1" ht="27.95" customHeight="1">
      <c r="A79" s="2259"/>
      <c r="B79" s="886"/>
      <c r="C79" s="2379"/>
      <c r="D79" s="2378"/>
      <c r="E79" s="2994"/>
      <c r="F79" s="2993"/>
      <c r="G79" s="2991"/>
      <c r="H79" s="2042"/>
      <c r="I79" s="2042"/>
      <c r="J79" s="2259" t="s">
        <v>1530</v>
      </c>
      <c r="K79" s="2247"/>
      <c r="L79" s="2241"/>
    </row>
    <row r="80" spans="1:12" s="2240" customFormat="1" ht="27.95" customHeight="1">
      <c r="A80" s="2259"/>
      <c r="B80" s="886"/>
      <c r="C80" s="2379"/>
      <c r="D80" s="2378"/>
      <c r="E80" s="2994"/>
      <c r="F80" s="2993"/>
      <c r="G80" s="2991"/>
      <c r="H80" s="2042"/>
      <c r="I80" s="2042"/>
      <c r="J80" s="2259" t="s">
        <v>1531</v>
      </c>
      <c r="K80" s="2247"/>
      <c r="L80" s="2241"/>
    </row>
    <row r="81" spans="1:12" s="2240" customFormat="1" ht="27.95" customHeight="1">
      <c r="A81" s="972"/>
      <c r="B81" s="886"/>
      <c r="C81" s="2379"/>
      <c r="D81" s="2378"/>
      <c r="E81" s="2994"/>
      <c r="F81" s="2993"/>
      <c r="G81" s="2991"/>
      <c r="H81" s="2042"/>
      <c r="I81" s="2042"/>
      <c r="K81" s="2247"/>
      <c r="L81" s="2241"/>
    </row>
    <row r="82" spans="1:12" s="2240" customFormat="1" ht="27.95" customHeight="1">
      <c r="A82" s="972"/>
      <c r="B82" s="994"/>
      <c r="C82" s="2248"/>
      <c r="D82" s="2249"/>
      <c r="E82" s="2733"/>
      <c r="F82" s="2734"/>
      <c r="G82" s="2237"/>
      <c r="H82" s="2250"/>
      <c r="I82" s="2250"/>
      <c r="K82" s="2247"/>
      <c r="L82" s="2241"/>
    </row>
    <row r="83" spans="1:12" s="2240" customFormat="1" ht="27.95" customHeight="1">
      <c r="A83" s="972"/>
      <c r="B83" s="3519" t="s">
        <v>1532</v>
      </c>
      <c r="C83" s="3520"/>
      <c r="D83" s="3521"/>
      <c r="E83" s="3251" t="s">
        <v>1825</v>
      </c>
      <c r="F83" s="3252" t="s">
        <v>1823</v>
      </c>
      <c r="G83" s="1921"/>
      <c r="H83" s="2250"/>
      <c r="I83" s="2250"/>
      <c r="K83" s="2247"/>
      <c r="L83" s="2241"/>
    </row>
    <row r="84" spans="1:12" s="2240" customFormat="1" ht="27.95" customHeight="1">
      <c r="A84" s="972"/>
      <c r="B84" s="3519" t="s">
        <v>1533</v>
      </c>
      <c r="C84" s="3520"/>
      <c r="D84" s="3521"/>
      <c r="E84" s="3251" t="s">
        <v>1822</v>
      </c>
      <c r="F84" s="2899" t="s">
        <v>1822</v>
      </c>
      <c r="G84" s="1922"/>
      <c r="H84" s="2250"/>
      <c r="I84" s="2250"/>
      <c r="K84" s="2247"/>
      <c r="L84" s="2241"/>
    </row>
    <row r="85" spans="1:12" s="2240" customFormat="1" ht="27.95" customHeight="1">
      <c r="A85" s="972"/>
      <c r="B85" s="886" t="s">
        <v>23</v>
      </c>
      <c r="C85" s="2377">
        <v>100</v>
      </c>
      <c r="D85" s="2378" t="s">
        <v>181</v>
      </c>
      <c r="E85" s="3316">
        <v>24.103999999999999</v>
      </c>
      <c r="F85" s="3317">
        <v>2.9889999999999999</v>
      </c>
      <c r="G85" s="2991">
        <f>F85/E85*100</f>
        <v>12.400431463657483</v>
      </c>
      <c r="H85" s="2042"/>
      <c r="I85" s="2042"/>
      <c r="K85" s="2247"/>
      <c r="L85" s="2241"/>
    </row>
    <row r="86" spans="1:12" s="2240" customFormat="1" ht="27.95" customHeight="1">
      <c r="A86" s="972"/>
      <c r="B86" s="886"/>
      <c r="C86" s="2377"/>
      <c r="D86" s="2378"/>
      <c r="E86" s="2994"/>
      <c r="F86" s="2992"/>
      <c r="G86" s="2991"/>
      <c r="H86" s="2042"/>
      <c r="I86" s="2042"/>
      <c r="K86" s="2247"/>
      <c r="L86" s="2241"/>
    </row>
    <row r="87" spans="1:12" s="2240" customFormat="1" ht="27.95" customHeight="1">
      <c r="A87" s="972"/>
      <c r="B87" s="886"/>
      <c r="C87" s="2377"/>
      <c r="D87" s="2378"/>
      <c r="E87" s="2994"/>
      <c r="F87" s="2992"/>
      <c r="G87" s="2991"/>
      <c r="H87" s="2042"/>
      <c r="I87" s="2042"/>
      <c r="K87" s="2247"/>
      <c r="L87" s="2241"/>
    </row>
    <row r="88" spans="1:12" s="2240" customFormat="1" ht="27.95" customHeight="1">
      <c r="A88" s="972"/>
      <c r="B88" s="886"/>
      <c r="C88" s="2377"/>
      <c r="D88" s="2378"/>
      <c r="E88" s="2994"/>
      <c r="F88" s="2992"/>
      <c r="G88" s="2991"/>
      <c r="H88" s="2042"/>
      <c r="I88" s="2042"/>
      <c r="K88" s="2247"/>
      <c r="L88" s="2241"/>
    </row>
    <row r="89" spans="1:12" ht="27.95" customHeight="1">
      <c r="A89" s="969"/>
      <c r="B89" s="824"/>
      <c r="C89" s="2393"/>
      <c r="D89" s="2394"/>
      <c r="E89" s="2740"/>
      <c r="F89" s="2741"/>
      <c r="G89" s="1923"/>
      <c r="H89" s="2042"/>
      <c r="I89" s="2042"/>
      <c r="K89" s="453"/>
      <c r="L89" s="453"/>
    </row>
    <row r="90" spans="1:12" ht="27.95" customHeight="1">
      <c r="A90" s="977"/>
      <c r="B90" s="990"/>
      <c r="C90" s="1215"/>
      <c r="D90" s="2480"/>
      <c r="E90" s="2742"/>
      <c r="F90" s="2743"/>
      <c r="G90" s="2333"/>
      <c r="H90" s="2050"/>
      <c r="I90" s="2050"/>
      <c r="K90" s="453"/>
      <c r="L90" s="453"/>
    </row>
    <row r="91" spans="1:12" ht="27.95" customHeight="1">
      <c r="A91" s="967" t="s">
        <v>784</v>
      </c>
      <c r="B91" s="2946" t="s">
        <v>1534</v>
      </c>
      <c r="C91" s="2482"/>
      <c r="D91" s="2483"/>
      <c r="E91" s="3616" t="s">
        <v>2015</v>
      </c>
      <c r="F91" s="3617"/>
      <c r="G91" s="2078"/>
      <c r="H91" s="198"/>
      <c r="I91" s="115"/>
      <c r="K91" s="453"/>
      <c r="L91" s="453"/>
    </row>
    <row r="92" spans="1:12" ht="27.95" customHeight="1">
      <c r="A92" s="2196"/>
      <c r="B92" s="2196" t="s">
        <v>1944</v>
      </c>
      <c r="C92" s="2197"/>
      <c r="D92" s="2198"/>
      <c r="E92" s="3618" t="s">
        <v>1822</v>
      </c>
      <c r="F92" s="3619"/>
      <c r="G92" s="1922"/>
      <c r="H92" s="30"/>
      <c r="I92" s="31"/>
      <c r="K92" s="453"/>
      <c r="L92" s="453"/>
    </row>
    <row r="93" spans="1:12" ht="27.95" customHeight="1">
      <c r="A93" s="969"/>
      <c r="B93" s="886" t="s">
        <v>23</v>
      </c>
      <c r="C93" s="887">
        <v>118.611</v>
      </c>
      <c r="D93" s="2378" t="s">
        <v>31</v>
      </c>
      <c r="E93" s="3614">
        <v>75.545000000000002</v>
      </c>
      <c r="F93" s="3615"/>
      <c r="G93" s="2987">
        <f>E93/C93*100</f>
        <v>63.69139455868342</v>
      </c>
      <c r="H93" s="2042"/>
      <c r="I93" s="2042"/>
      <c r="K93" s="453"/>
      <c r="L93" s="453"/>
    </row>
    <row r="94" spans="1:12" ht="27.95" customHeight="1">
      <c r="A94" s="969"/>
      <c r="B94" s="886"/>
      <c r="C94" s="887"/>
      <c r="D94" s="2378"/>
      <c r="E94" s="3606"/>
      <c r="F94" s="3607"/>
      <c r="G94" s="2987"/>
      <c r="H94" s="2042"/>
      <c r="I94" s="2042"/>
      <c r="K94" s="453"/>
      <c r="L94" s="453"/>
    </row>
    <row r="95" spans="1:12" ht="27.95" customHeight="1">
      <c r="A95" s="969"/>
      <c r="B95" s="886"/>
      <c r="C95" s="887"/>
      <c r="D95" s="2378"/>
      <c r="E95" s="3606"/>
      <c r="F95" s="3607"/>
      <c r="G95" s="2987"/>
      <c r="H95" s="2042"/>
      <c r="I95" s="2042"/>
      <c r="K95" s="2044">
        <v>110.006</v>
      </c>
      <c r="L95" s="453"/>
    </row>
    <row r="96" spans="1:12" ht="27.95" customHeight="1">
      <c r="A96" s="969"/>
      <c r="B96" s="2380"/>
      <c r="C96" s="2162"/>
      <c r="D96" s="2163"/>
      <c r="E96" s="3608"/>
      <c r="F96" s="3609"/>
      <c r="G96" s="2987"/>
      <c r="H96" s="2042"/>
      <c r="I96" s="2042"/>
      <c r="K96" s="453"/>
      <c r="L96" s="453"/>
    </row>
    <row r="97" spans="1:12" ht="27.95" customHeight="1">
      <c r="A97" s="969"/>
      <c r="B97" s="994"/>
      <c r="C97" s="2162"/>
      <c r="D97" s="2163"/>
      <c r="E97" s="2744"/>
      <c r="F97" s="2745"/>
      <c r="G97" s="1921"/>
      <c r="H97" s="2042"/>
      <c r="I97" s="2042"/>
      <c r="K97" s="453"/>
      <c r="L97" s="453"/>
    </row>
    <row r="98" spans="1:12" ht="27.95" customHeight="1">
      <c r="A98" s="1192" t="s">
        <v>1934</v>
      </c>
      <c r="B98" s="3393" t="s">
        <v>1535</v>
      </c>
      <c r="C98" s="3394"/>
      <c r="D98" s="3548"/>
      <c r="E98" s="3298" t="s">
        <v>1829</v>
      </c>
      <c r="F98" s="3299" t="s">
        <v>1830</v>
      </c>
      <c r="G98" s="1921"/>
      <c r="H98" s="20"/>
      <c r="I98" s="36"/>
      <c r="K98" s="453"/>
      <c r="L98" s="453"/>
    </row>
    <row r="99" spans="1:12" ht="27.95" customHeight="1">
      <c r="A99" s="1192" t="s">
        <v>1935</v>
      </c>
      <c r="B99" s="2395" t="s">
        <v>1380</v>
      </c>
      <c r="C99" s="2396"/>
      <c r="D99" s="2411"/>
      <c r="E99" s="3298" t="s">
        <v>1822</v>
      </c>
      <c r="F99" s="3299" t="s">
        <v>1822</v>
      </c>
      <c r="G99" s="1922"/>
      <c r="H99" s="20"/>
      <c r="I99" s="36"/>
      <c r="K99" s="453"/>
      <c r="L99" s="453"/>
    </row>
    <row r="100" spans="1:12" ht="27.95" customHeight="1">
      <c r="A100" s="1897"/>
      <c r="B100" s="832" t="s">
        <v>48</v>
      </c>
      <c r="C100" s="3477" t="s">
        <v>1536</v>
      </c>
      <c r="D100" s="3478"/>
      <c r="E100" s="3307">
        <v>219.761</v>
      </c>
      <c r="F100" s="3308">
        <v>30.425999999999998</v>
      </c>
      <c r="G100" s="2987">
        <f>F100/E100*100</f>
        <v>13.845040748813483</v>
      </c>
      <c r="H100" s="2042"/>
      <c r="I100" s="2042"/>
      <c r="K100" s="453"/>
      <c r="L100" s="453"/>
    </row>
    <row r="101" spans="1:12" ht="27.95" customHeight="1">
      <c r="A101" s="972"/>
      <c r="B101" s="832"/>
      <c r="C101" s="3477"/>
      <c r="D101" s="3478"/>
      <c r="E101" s="2985"/>
      <c r="F101" s="2986"/>
      <c r="G101" s="2987"/>
      <c r="H101" s="2042"/>
      <c r="I101" s="2042"/>
      <c r="K101" s="453"/>
      <c r="L101" s="453"/>
    </row>
    <row r="102" spans="1:12" ht="27.95" customHeight="1">
      <c r="A102" s="969"/>
      <c r="B102" s="832"/>
      <c r="C102" s="3477"/>
      <c r="D102" s="3478"/>
      <c r="E102" s="2985"/>
      <c r="F102" s="2986"/>
      <c r="G102" s="2987"/>
      <c r="H102" s="2042"/>
      <c r="I102" s="2042"/>
      <c r="K102" s="453"/>
      <c r="L102" s="453"/>
    </row>
    <row r="103" spans="1:12" ht="27.95" customHeight="1">
      <c r="A103" s="969"/>
      <c r="B103" s="832"/>
      <c r="C103" s="3477"/>
      <c r="D103" s="3478"/>
      <c r="E103" s="2985"/>
      <c r="F103" s="2986"/>
      <c r="G103" s="2987"/>
      <c r="H103" s="2042"/>
      <c r="I103" s="2042"/>
      <c r="K103" s="453"/>
      <c r="L103" s="453"/>
    </row>
    <row r="104" spans="1:12" ht="27.95" customHeight="1">
      <c r="A104" s="969"/>
      <c r="B104" s="2564" t="s">
        <v>2191</v>
      </c>
      <c r="C104" s="2260"/>
      <c r="D104" s="2261"/>
      <c r="E104" s="2729"/>
      <c r="F104" s="2730"/>
      <c r="G104" s="1921"/>
      <c r="H104" s="2042"/>
      <c r="I104" s="2042"/>
      <c r="K104" s="453"/>
      <c r="L104" s="453"/>
    </row>
    <row r="105" spans="1:12" ht="27.95" customHeight="1">
      <c r="A105" s="969"/>
      <c r="B105" s="2564" t="s">
        <v>1537</v>
      </c>
      <c r="C105" s="2260"/>
      <c r="D105" s="2261"/>
      <c r="E105" s="2729"/>
      <c r="F105" s="2730"/>
      <c r="G105" s="1921"/>
      <c r="H105" s="20"/>
      <c r="I105" s="36"/>
      <c r="K105" s="453"/>
      <c r="L105" s="453"/>
    </row>
    <row r="106" spans="1:12" ht="27.95" customHeight="1">
      <c r="A106" s="969"/>
      <c r="B106" s="2564" t="s">
        <v>1538</v>
      </c>
      <c r="C106" s="2260"/>
      <c r="D106" s="2261"/>
      <c r="E106" s="2729"/>
      <c r="F106" s="2730"/>
      <c r="G106" s="1921"/>
      <c r="H106" s="20"/>
      <c r="I106" s="36"/>
      <c r="K106" s="453"/>
      <c r="L106" s="453"/>
    </row>
    <row r="107" spans="1:12" ht="27.95" customHeight="1">
      <c r="A107" s="969"/>
      <c r="B107" s="2564" t="s">
        <v>1539</v>
      </c>
      <c r="C107" s="2260"/>
      <c r="D107" s="2261"/>
      <c r="E107" s="2729"/>
      <c r="F107" s="2730"/>
      <c r="G107" s="1921"/>
      <c r="H107" s="20"/>
      <c r="I107" s="36"/>
      <c r="K107" s="453"/>
      <c r="L107" s="453"/>
    </row>
    <row r="108" spans="1:12" ht="27.95" customHeight="1">
      <c r="A108" s="969"/>
      <c r="B108" s="2565" t="s">
        <v>1507</v>
      </c>
      <c r="C108" s="809"/>
      <c r="D108" s="1898"/>
      <c r="E108" s="2729"/>
      <c r="F108" s="2730"/>
      <c r="G108" s="1921"/>
      <c r="H108" s="20"/>
      <c r="I108" s="36"/>
      <c r="K108" s="453"/>
      <c r="L108" s="453"/>
    </row>
    <row r="109" spans="1:12" ht="27.95" customHeight="1">
      <c r="A109" s="969"/>
      <c r="B109" s="2262"/>
      <c r="C109" s="809"/>
      <c r="D109" s="1898"/>
      <c r="E109" s="2729"/>
      <c r="F109" s="2730"/>
      <c r="G109" s="1921"/>
      <c r="H109" s="20"/>
      <c r="I109" s="36"/>
      <c r="K109" s="453"/>
      <c r="L109" s="453"/>
    </row>
    <row r="110" spans="1:12" ht="27.95" customHeight="1">
      <c r="A110" s="2481"/>
      <c r="B110" s="1341" t="s">
        <v>1943</v>
      </c>
      <c r="C110" s="809"/>
      <c r="D110" s="1898"/>
      <c r="E110" s="3298" t="s">
        <v>1831</v>
      </c>
      <c r="F110" s="3299" t="s">
        <v>1830</v>
      </c>
      <c r="G110" s="1921"/>
      <c r="H110" s="20"/>
      <c r="I110" s="36"/>
      <c r="K110" s="453"/>
      <c r="L110" s="453"/>
    </row>
    <row r="111" spans="1:12" ht="27.95" customHeight="1">
      <c r="A111" s="2481"/>
      <c r="B111" s="1341"/>
      <c r="C111" s="809"/>
      <c r="D111" s="1898"/>
      <c r="E111" s="3298" t="s">
        <v>1822</v>
      </c>
      <c r="F111" s="3299" t="s">
        <v>1822</v>
      </c>
      <c r="G111" s="1921"/>
      <c r="H111" s="20"/>
      <c r="I111" s="36"/>
      <c r="K111" s="453"/>
      <c r="L111" s="453"/>
    </row>
    <row r="112" spans="1:12" ht="27.95" customHeight="1">
      <c r="A112" s="1899"/>
      <c r="B112" s="832" t="s">
        <v>48</v>
      </c>
      <c r="C112" s="3477" t="s">
        <v>1536</v>
      </c>
      <c r="D112" s="3478"/>
      <c r="E112" s="3307">
        <v>20</v>
      </c>
      <c r="F112" s="3308">
        <v>3.5710000000000002</v>
      </c>
      <c r="G112" s="2988">
        <f>F112/E112*100</f>
        <v>17.855</v>
      </c>
      <c r="H112" s="2042"/>
      <c r="I112" s="2042"/>
      <c r="K112" s="453"/>
      <c r="L112" s="453"/>
    </row>
    <row r="113" spans="1:12" ht="27.95" customHeight="1">
      <c r="A113" s="969"/>
      <c r="B113" s="832"/>
      <c r="C113" s="3477"/>
      <c r="D113" s="3478"/>
      <c r="E113" s="2985"/>
      <c r="F113" s="2986"/>
      <c r="G113" s="2987"/>
      <c r="H113" s="2042"/>
      <c r="I113" s="2042"/>
      <c r="K113" s="453"/>
      <c r="L113" s="453"/>
    </row>
    <row r="114" spans="1:12" ht="27.95" customHeight="1">
      <c r="A114" s="969"/>
      <c r="B114" s="832"/>
      <c r="C114" s="3477"/>
      <c r="D114" s="3478"/>
      <c r="E114" s="2985"/>
      <c r="F114" s="2986"/>
      <c r="G114" s="2987"/>
      <c r="H114" s="2042"/>
      <c r="I114" s="2042"/>
      <c r="K114" s="453"/>
      <c r="L114" s="453"/>
    </row>
    <row r="115" spans="1:12" ht="27.95" customHeight="1">
      <c r="A115" s="969"/>
      <c r="B115" s="832"/>
      <c r="C115" s="3477"/>
      <c r="D115" s="3478"/>
      <c r="E115" s="2985"/>
      <c r="F115" s="2986"/>
      <c r="G115" s="2987"/>
      <c r="H115" s="2042"/>
      <c r="I115" s="2042"/>
      <c r="K115" s="453"/>
      <c r="L115" s="453"/>
    </row>
    <row r="116" spans="1:12" ht="27.95" customHeight="1">
      <c r="A116" s="969"/>
      <c r="B116" s="2564" t="s">
        <v>1537</v>
      </c>
      <c r="C116" s="2263"/>
      <c r="D116" s="2264"/>
      <c r="E116" s="2729"/>
      <c r="F116" s="2730"/>
      <c r="G116" s="1921"/>
      <c r="H116" s="2042"/>
      <c r="I116" s="2042"/>
      <c r="K116" s="453"/>
      <c r="L116" s="453"/>
    </row>
    <row r="117" spans="1:12" ht="27.95" customHeight="1">
      <c r="A117" s="969"/>
      <c r="B117" s="2565" t="s">
        <v>1507</v>
      </c>
      <c r="C117" s="809"/>
      <c r="D117" s="1898"/>
      <c r="E117" s="2729"/>
      <c r="F117" s="2730"/>
      <c r="G117" s="1921"/>
      <c r="H117" s="1900"/>
      <c r="I117" s="14"/>
      <c r="K117" s="453"/>
      <c r="L117" s="453"/>
    </row>
    <row r="118" spans="1:12" ht="27.95" customHeight="1">
      <c r="A118" s="1192"/>
      <c r="B118" s="2265"/>
      <c r="C118" s="809"/>
      <c r="D118" s="1898"/>
      <c r="E118" s="2729"/>
      <c r="F118" s="2730"/>
      <c r="G118" s="1921"/>
      <c r="H118" s="20"/>
      <c r="I118" s="36"/>
      <c r="K118" s="453"/>
      <c r="L118" s="453"/>
    </row>
    <row r="119" spans="1:12" ht="27.95" customHeight="1">
      <c r="A119" s="1192"/>
      <c r="B119" s="2265"/>
      <c r="C119" s="809"/>
      <c r="D119" s="1898"/>
      <c r="E119" s="2729"/>
      <c r="F119" s="2730"/>
      <c r="G119" s="1921"/>
      <c r="H119" s="20"/>
      <c r="I119" s="36"/>
      <c r="K119" s="453"/>
      <c r="L119" s="453"/>
    </row>
    <row r="120" spans="1:12" ht="27.95" customHeight="1">
      <c r="A120" s="2484"/>
      <c r="B120" s="2485"/>
      <c r="C120" s="991"/>
      <c r="D120" s="2486"/>
      <c r="E120" s="2746"/>
      <c r="F120" s="2747"/>
      <c r="G120" s="2039"/>
      <c r="H120" s="77"/>
      <c r="I120" s="42"/>
      <c r="K120" s="453"/>
      <c r="L120" s="453"/>
    </row>
    <row r="121" spans="1:12" ht="27.95" customHeight="1">
      <c r="A121" s="967" t="s">
        <v>1937</v>
      </c>
      <c r="B121" s="1001" t="s">
        <v>1946</v>
      </c>
      <c r="C121" s="1002"/>
      <c r="D121" s="2176"/>
      <c r="E121" s="2727"/>
      <c r="F121" s="2728"/>
      <c r="G121" s="2078"/>
      <c r="H121" s="661"/>
      <c r="I121" s="78"/>
      <c r="K121" s="453"/>
      <c r="L121" s="453"/>
    </row>
    <row r="122" spans="1:12" ht="27.95" customHeight="1">
      <c r="A122" s="1192" t="s">
        <v>1938</v>
      </c>
      <c r="B122" s="1341" t="s">
        <v>1947</v>
      </c>
      <c r="C122" s="809"/>
      <c r="D122" s="1898"/>
      <c r="E122" s="3251" t="s">
        <v>1831</v>
      </c>
      <c r="F122" s="3252" t="s">
        <v>1830</v>
      </c>
      <c r="G122" s="1922"/>
      <c r="H122" s="20"/>
      <c r="I122" s="36"/>
      <c r="K122" s="453"/>
      <c r="L122" s="453"/>
    </row>
    <row r="123" spans="1:12" ht="27.95" customHeight="1">
      <c r="A123" s="969"/>
      <c r="B123" s="1341" t="s">
        <v>1945</v>
      </c>
      <c r="C123" s="809"/>
      <c r="D123" s="1898"/>
      <c r="E123" s="3251" t="s">
        <v>1822</v>
      </c>
      <c r="F123" s="3252" t="s">
        <v>1822</v>
      </c>
      <c r="G123" s="1922"/>
      <c r="H123" s="20"/>
      <c r="I123" s="36"/>
      <c r="K123" s="453"/>
      <c r="L123" s="453"/>
    </row>
    <row r="124" spans="1:12" ht="27.95" customHeight="1">
      <c r="A124" s="969"/>
      <c r="B124" s="1341" t="s">
        <v>1537</v>
      </c>
      <c r="C124" s="809"/>
      <c r="D124" s="1898"/>
      <c r="E124" s="3309"/>
      <c r="F124" s="3310"/>
      <c r="G124" s="1922"/>
      <c r="H124" s="20"/>
      <c r="I124" s="36"/>
      <c r="K124" s="453"/>
      <c r="L124" s="453"/>
    </row>
    <row r="125" spans="1:12" ht="27.95" customHeight="1">
      <c r="A125" s="969"/>
      <c r="B125" s="832" t="s">
        <v>48</v>
      </c>
      <c r="C125" s="2377">
        <v>100</v>
      </c>
      <c r="D125" s="2378" t="s">
        <v>181</v>
      </c>
      <c r="E125" s="3311">
        <v>20.904</v>
      </c>
      <c r="F125" s="3308">
        <v>3.758</v>
      </c>
      <c r="G125" s="2987">
        <f>F125/E125*100</f>
        <v>17.977420589360886</v>
      </c>
      <c r="H125" s="2042"/>
      <c r="I125" s="2042"/>
      <c r="K125" s="453"/>
      <c r="L125" s="453"/>
    </row>
    <row r="126" spans="1:12" ht="27.95" customHeight="1">
      <c r="A126" s="969"/>
      <c r="B126" s="832"/>
      <c r="C126" s="2377"/>
      <c r="D126" s="2378"/>
      <c r="E126" s="2985"/>
      <c r="F126" s="2986"/>
      <c r="G126" s="2987"/>
      <c r="H126" s="2042"/>
      <c r="I126" s="2042"/>
      <c r="K126" s="453"/>
      <c r="L126" s="453"/>
    </row>
    <row r="127" spans="1:12" ht="27.95" customHeight="1">
      <c r="A127" s="969"/>
      <c r="B127" s="832"/>
      <c r="C127" s="2377"/>
      <c r="D127" s="2378"/>
      <c r="E127" s="2985"/>
      <c r="F127" s="2986"/>
      <c r="G127" s="2987"/>
      <c r="H127" s="2042"/>
      <c r="I127" s="2042"/>
      <c r="K127" s="453"/>
      <c r="L127" s="453"/>
    </row>
    <row r="128" spans="1:12" ht="27.95" customHeight="1">
      <c r="A128" s="969"/>
      <c r="B128" s="832"/>
      <c r="C128" s="2377"/>
      <c r="D128" s="2378"/>
      <c r="E128" s="2985"/>
      <c r="F128" s="2986"/>
      <c r="G128" s="2987"/>
      <c r="H128" s="2042"/>
      <c r="I128" s="2042"/>
      <c r="K128" s="453"/>
      <c r="L128" s="453"/>
    </row>
    <row r="129" spans="1:12" ht="27.95" customHeight="1">
      <c r="A129" s="969"/>
      <c r="B129" s="2565" t="s">
        <v>1507</v>
      </c>
      <c r="C129" s="809"/>
      <c r="D129" s="1898"/>
      <c r="E129" s="2729"/>
      <c r="F129" s="2730"/>
      <c r="G129" s="1921"/>
      <c r="H129" s="2042"/>
      <c r="I129" s="2042"/>
      <c r="K129" s="453"/>
      <c r="L129" s="453"/>
    </row>
    <row r="130" spans="1:12" ht="27.95" customHeight="1">
      <c r="A130" s="969"/>
      <c r="B130" s="2262"/>
      <c r="C130" s="809"/>
      <c r="D130" s="1898"/>
      <c r="E130" s="2729"/>
      <c r="F130" s="2730"/>
      <c r="G130" s="1921"/>
      <c r="H130" s="2042"/>
      <c r="I130" s="2042"/>
      <c r="K130" s="453"/>
      <c r="L130" s="453"/>
    </row>
    <row r="131" spans="1:12" ht="27.95" customHeight="1">
      <c r="A131" s="969"/>
      <c r="B131" s="832"/>
      <c r="C131" s="809"/>
      <c r="D131" s="1898"/>
      <c r="E131" s="2729"/>
      <c r="F131" s="2730"/>
      <c r="G131" s="1921"/>
      <c r="H131" s="2042"/>
      <c r="I131" s="2042"/>
      <c r="K131" s="453"/>
      <c r="L131" s="453"/>
    </row>
    <row r="132" spans="1:12" ht="27.95" customHeight="1">
      <c r="A132" s="2282"/>
      <c r="B132" s="1341" t="s">
        <v>1948</v>
      </c>
      <c r="C132" s="809"/>
      <c r="D132" s="1898"/>
      <c r="E132" s="2729"/>
      <c r="F132" s="2730"/>
      <c r="G132" s="1921"/>
      <c r="H132" s="2042"/>
      <c r="I132" s="2042"/>
      <c r="K132" s="453"/>
      <c r="L132" s="453"/>
    </row>
    <row r="133" spans="1:12" ht="27.95" customHeight="1">
      <c r="A133" s="969"/>
      <c r="B133" s="1341" t="s">
        <v>2169</v>
      </c>
      <c r="C133" s="809"/>
      <c r="D133" s="1898"/>
      <c r="E133" s="3251" t="s">
        <v>1831</v>
      </c>
      <c r="F133" s="3252" t="s">
        <v>1830</v>
      </c>
      <c r="G133" s="1922"/>
      <c r="H133" s="2042"/>
      <c r="I133" s="2042"/>
      <c r="K133" s="453"/>
      <c r="L133" s="453"/>
    </row>
    <row r="134" spans="1:12" ht="27.95" customHeight="1">
      <c r="A134" s="969"/>
      <c r="B134" s="1341" t="s">
        <v>1949</v>
      </c>
      <c r="C134" s="809"/>
      <c r="D134" s="1898"/>
      <c r="E134" s="3251" t="s">
        <v>1822</v>
      </c>
      <c r="F134" s="3252" t="s">
        <v>1822</v>
      </c>
      <c r="G134" s="1922"/>
      <c r="H134" s="2042"/>
      <c r="I134" s="2042"/>
      <c r="K134" s="453"/>
      <c r="L134" s="453"/>
    </row>
    <row r="135" spans="1:12" ht="27.95" customHeight="1">
      <c r="A135" s="969"/>
      <c r="B135" s="1341" t="s">
        <v>1537</v>
      </c>
      <c r="C135" s="809"/>
      <c r="D135" s="1898"/>
      <c r="E135" s="3610"/>
      <c r="F135" s="3611"/>
      <c r="G135" s="1922"/>
      <c r="H135" s="2042"/>
      <c r="I135" s="2042"/>
      <c r="K135" s="453"/>
      <c r="L135" s="453"/>
    </row>
    <row r="136" spans="1:12" ht="27.95" customHeight="1">
      <c r="A136" s="969"/>
      <c r="B136" s="832" t="s">
        <v>48</v>
      </c>
      <c r="C136" s="2377">
        <v>100</v>
      </c>
      <c r="D136" s="2378" t="s">
        <v>181</v>
      </c>
      <c r="E136" s="3307">
        <v>1.7609999999999999</v>
      </c>
      <c r="F136" s="3308">
        <v>0</v>
      </c>
      <c r="G136" s="2987">
        <f>F136/E136*100</f>
        <v>0</v>
      </c>
      <c r="H136" s="2042"/>
      <c r="I136" s="2042"/>
      <c r="K136" s="453"/>
      <c r="L136" s="453"/>
    </row>
    <row r="137" spans="1:12" ht="27.95" customHeight="1">
      <c r="A137" s="969"/>
      <c r="B137" s="832"/>
      <c r="C137" s="2377"/>
      <c r="D137" s="2378"/>
      <c r="E137" s="2985"/>
      <c r="F137" s="2986"/>
      <c r="G137" s="2987"/>
      <c r="H137" s="2042"/>
      <c r="I137" s="2042"/>
      <c r="K137" s="453"/>
      <c r="L137" s="453"/>
    </row>
    <row r="138" spans="1:12" ht="27.95" customHeight="1">
      <c r="A138" s="969"/>
      <c r="B138" s="832"/>
      <c r="C138" s="2377"/>
      <c r="D138" s="2378"/>
      <c r="E138" s="2985"/>
      <c r="F138" s="2986"/>
      <c r="G138" s="2987"/>
      <c r="H138" s="2042"/>
      <c r="I138" s="2042"/>
      <c r="K138" s="453"/>
      <c r="L138" s="453"/>
    </row>
    <row r="139" spans="1:12" ht="27.95" customHeight="1">
      <c r="A139" s="969"/>
      <c r="B139" s="832"/>
      <c r="C139" s="2377"/>
      <c r="D139" s="2378"/>
      <c r="E139" s="2985"/>
      <c r="F139" s="2986"/>
      <c r="G139" s="2987"/>
      <c r="H139" s="2042"/>
      <c r="I139" s="2042"/>
      <c r="K139" s="453"/>
      <c r="L139" s="453"/>
    </row>
    <row r="140" spans="1:12" ht="27.95" customHeight="1">
      <c r="A140" s="969"/>
      <c r="B140" s="2565" t="s">
        <v>1507</v>
      </c>
      <c r="C140" s="2397"/>
      <c r="D140" s="2398"/>
      <c r="E140" s="2729"/>
      <c r="F140" s="2730"/>
      <c r="G140" s="1921"/>
      <c r="H140" s="2042"/>
      <c r="I140" s="2042"/>
      <c r="K140" s="453"/>
      <c r="L140" s="453"/>
    </row>
    <row r="141" spans="1:12" ht="27.95" customHeight="1">
      <c r="A141" s="969"/>
      <c r="B141" s="2262"/>
      <c r="C141" s="2397"/>
      <c r="D141" s="2398"/>
      <c r="E141" s="2729"/>
      <c r="F141" s="2730"/>
      <c r="G141" s="1921"/>
      <c r="H141" s="2042"/>
      <c r="I141" s="2042"/>
      <c r="K141" s="453"/>
      <c r="L141" s="453"/>
    </row>
    <row r="142" spans="1:12" ht="27.95" customHeight="1">
      <c r="A142" s="969"/>
      <c r="B142" s="1341" t="s">
        <v>1540</v>
      </c>
      <c r="C142" s="2407"/>
      <c r="D142" s="2408"/>
      <c r="E142" s="2729"/>
      <c r="F142" s="2730"/>
      <c r="G142" s="1921"/>
      <c r="H142" s="2042"/>
      <c r="I142" s="2042"/>
      <c r="K142" s="453"/>
      <c r="L142" s="453"/>
    </row>
    <row r="143" spans="1:12" ht="27.95" customHeight="1">
      <c r="A143" s="969"/>
      <c r="B143" s="1341" t="s">
        <v>1541</v>
      </c>
      <c r="C143" s="2407"/>
      <c r="D143" s="2408"/>
      <c r="E143" s="3251" t="s">
        <v>1902</v>
      </c>
      <c r="F143" s="3252" t="s">
        <v>1830</v>
      </c>
      <c r="G143" s="1922"/>
      <c r="H143" s="2042"/>
      <c r="I143" s="2042"/>
      <c r="K143" s="453"/>
      <c r="L143" s="453"/>
    </row>
    <row r="144" spans="1:12" ht="27.95" customHeight="1">
      <c r="A144" s="969"/>
      <c r="B144" s="1341" t="s">
        <v>1542</v>
      </c>
      <c r="C144" s="2407"/>
      <c r="D144" s="2408"/>
      <c r="E144" s="3251" t="s">
        <v>1822</v>
      </c>
      <c r="F144" s="3252" t="s">
        <v>1822</v>
      </c>
      <c r="G144" s="1922"/>
      <c r="H144" s="2042"/>
      <c r="I144" s="2042"/>
      <c r="K144" s="453"/>
      <c r="L144" s="453"/>
    </row>
    <row r="145" spans="1:12" ht="27.95" customHeight="1">
      <c r="A145" s="969"/>
      <c r="B145" s="832" t="s">
        <v>48</v>
      </c>
      <c r="C145" s="2377">
        <v>100</v>
      </c>
      <c r="D145" s="2378" t="s">
        <v>181</v>
      </c>
      <c r="E145" s="3307">
        <v>86.08</v>
      </c>
      <c r="F145" s="3308">
        <v>0</v>
      </c>
      <c r="G145" s="2987">
        <f>F145/E145*100</f>
        <v>0</v>
      </c>
      <c r="H145" s="2042"/>
      <c r="I145" s="2042"/>
      <c r="K145" s="453"/>
      <c r="L145" s="453"/>
    </row>
    <row r="146" spans="1:12" ht="27.95" customHeight="1">
      <c r="A146" s="969"/>
      <c r="B146" s="832"/>
      <c r="C146" s="2377"/>
      <c r="D146" s="2378"/>
      <c r="E146" s="2985"/>
      <c r="F146" s="2986"/>
      <c r="G146" s="2987"/>
      <c r="H146" s="2042"/>
      <c r="I146" s="2042"/>
      <c r="K146" s="453"/>
      <c r="L146" s="453"/>
    </row>
    <row r="147" spans="1:12" ht="27.95" customHeight="1">
      <c r="A147" s="969"/>
      <c r="B147" s="832"/>
      <c r="C147" s="2377"/>
      <c r="D147" s="2378"/>
      <c r="E147" s="2985"/>
      <c r="F147" s="2986"/>
      <c r="G147" s="2987"/>
      <c r="H147" s="2042"/>
      <c r="I147" s="2042"/>
      <c r="K147" s="453"/>
      <c r="L147" s="453"/>
    </row>
    <row r="148" spans="1:12" ht="27.95" customHeight="1">
      <c r="A148" s="969"/>
      <c r="B148" s="832"/>
      <c r="C148" s="2377"/>
      <c r="D148" s="2378"/>
      <c r="E148" s="2985"/>
      <c r="F148" s="2986"/>
      <c r="G148" s="2987"/>
      <c r="H148" s="2042"/>
      <c r="I148" s="2042"/>
      <c r="K148" s="453"/>
      <c r="L148" s="453"/>
    </row>
    <row r="149" spans="1:12" ht="27.95" customHeight="1">
      <c r="A149" s="969"/>
      <c r="B149" s="2565" t="s">
        <v>1507</v>
      </c>
      <c r="C149" s="2397"/>
      <c r="D149" s="2398"/>
      <c r="E149" s="2729"/>
      <c r="F149" s="2730"/>
      <c r="G149" s="1921"/>
      <c r="H149" s="2042"/>
      <c r="I149" s="2042"/>
      <c r="K149" s="453"/>
      <c r="L149" s="453"/>
    </row>
    <row r="150" spans="1:12" ht="27.95" customHeight="1">
      <c r="A150" s="969"/>
      <c r="B150" s="2262"/>
      <c r="C150" s="2397"/>
      <c r="D150" s="2398"/>
      <c r="E150" s="2729"/>
      <c r="F150" s="2730"/>
      <c r="G150" s="1921"/>
      <c r="H150" s="2042"/>
      <c r="I150" s="2042"/>
      <c r="K150" s="453"/>
      <c r="L150" s="453"/>
    </row>
    <row r="151" spans="1:12" ht="27.95" customHeight="1">
      <c r="A151" s="2947" t="s">
        <v>1939</v>
      </c>
      <c r="B151" s="3636" t="s">
        <v>1377</v>
      </c>
      <c r="C151" s="3637"/>
      <c r="D151" s="3638"/>
      <c r="E151" s="2721"/>
      <c r="F151" s="2748"/>
      <c r="G151" s="1918"/>
      <c r="H151" s="2490"/>
      <c r="I151" s="2491"/>
      <c r="K151" s="453"/>
      <c r="L151" s="453"/>
    </row>
    <row r="152" spans="1:12" ht="27.95" customHeight="1">
      <c r="A152" s="1901" t="s">
        <v>1940</v>
      </c>
      <c r="B152" s="2395" t="s">
        <v>1378</v>
      </c>
      <c r="C152" s="2396"/>
      <c r="D152" s="2411"/>
      <c r="E152" s="3602" t="s">
        <v>1822</v>
      </c>
      <c r="F152" s="3603"/>
      <c r="G152" s="1922"/>
      <c r="H152" s="19"/>
      <c r="I152" s="15"/>
      <c r="K152" s="453"/>
      <c r="L152" s="453"/>
    </row>
    <row r="153" spans="1:12" ht="27.95" customHeight="1">
      <c r="A153" s="1005"/>
      <c r="B153" s="899" t="s">
        <v>91</v>
      </c>
      <c r="C153" s="3318">
        <v>-2498</v>
      </c>
      <c r="D153" s="901" t="s">
        <v>31</v>
      </c>
      <c r="E153" s="3600" t="s">
        <v>2277</v>
      </c>
      <c r="F153" s="3601"/>
      <c r="G153" s="2988" t="e">
        <f>E153/C153*100</f>
        <v>#VALUE!</v>
      </c>
      <c r="H153" s="2042"/>
      <c r="I153" s="2042"/>
      <c r="K153" s="453"/>
      <c r="L153" s="453"/>
    </row>
    <row r="154" spans="1:12" ht="27.95" customHeight="1">
      <c r="A154" s="1005"/>
      <c r="B154" s="899"/>
      <c r="C154" s="2266"/>
      <c r="D154" s="901"/>
      <c r="E154" s="3600" t="s">
        <v>2278</v>
      </c>
      <c r="F154" s="3601"/>
      <c r="G154" s="2988"/>
      <c r="H154" s="2042"/>
      <c r="I154" s="2042"/>
      <c r="K154" s="453"/>
      <c r="L154" s="453"/>
    </row>
    <row r="155" spans="1:12" ht="27.95" customHeight="1">
      <c r="A155" s="1903"/>
      <c r="B155" s="899"/>
      <c r="C155" s="2266"/>
      <c r="D155" s="901"/>
      <c r="E155" s="3600"/>
      <c r="F155" s="3601"/>
      <c r="G155" s="2988"/>
      <c r="H155" s="2042"/>
      <c r="I155" s="2042"/>
      <c r="K155" s="453"/>
      <c r="L155" s="453"/>
    </row>
    <row r="156" spans="1:12" ht="27.95" customHeight="1">
      <c r="A156" s="1009"/>
      <c r="B156" s="899"/>
      <c r="C156" s="2266"/>
      <c r="D156" s="901"/>
      <c r="E156" s="3600"/>
      <c r="F156" s="3601"/>
      <c r="G156" s="2988"/>
      <c r="H156" s="2042"/>
      <c r="I156" s="2042"/>
      <c r="K156" s="453"/>
      <c r="L156" s="453"/>
    </row>
    <row r="157" spans="1:12" ht="27.95" customHeight="1">
      <c r="A157" s="1009"/>
      <c r="B157" s="899"/>
      <c r="C157" s="1902"/>
      <c r="D157" s="901"/>
      <c r="E157" s="2749"/>
      <c r="F157" s="2751"/>
      <c r="G157" s="1922"/>
      <c r="H157" s="2042"/>
      <c r="I157" s="2042"/>
      <c r="K157" s="453"/>
      <c r="L157" s="453"/>
    </row>
    <row r="158" spans="1:12" ht="27.95" customHeight="1">
      <c r="A158" s="1904" t="s">
        <v>1941</v>
      </c>
      <c r="B158" s="1020" t="s">
        <v>1543</v>
      </c>
      <c r="C158" s="2487"/>
      <c r="D158" s="2488"/>
      <c r="E158" s="2729"/>
      <c r="F158" s="2750"/>
      <c r="G158" s="1922"/>
      <c r="H158" s="20"/>
      <c r="I158" s="36"/>
      <c r="K158" s="453"/>
      <c r="L158" s="453"/>
    </row>
    <row r="159" spans="1:12" ht="27.95" customHeight="1">
      <c r="A159" s="1904" t="s">
        <v>1942</v>
      </c>
      <c r="B159" s="2489" t="s">
        <v>640</v>
      </c>
      <c r="C159" s="1944"/>
      <c r="D159" s="1944"/>
      <c r="E159" s="3602" t="s">
        <v>1822</v>
      </c>
      <c r="F159" s="3603"/>
      <c r="G159" s="1922"/>
      <c r="H159" s="2042"/>
      <c r="I159" s="2042"/>
      <c r="K159" s="453"/>
      <c r="L159" s="453"/>
    </row>
    <row r="160" spans="1:12" ht="27.95" customHeight="1">
      <c r="A160" s="2082"/>
      <c r="B160" s="2195" t="s">
        <v>91</v>
      </c>
      <c r="C160" s="2381">
        <v>372</v>
      </c>
      <c r="D160" s="901" t="s">
        <v>31</v>
      </c>
      <c r="E160" s="3594">
        <v>55.257232469999991</v>
      </c>
      <c r="F160" s="3595"/>
      <c r="G160" s="2988">
        <f>E160/C160*100</f>
        <v>14.854094749999996</v>
      </c>
      <c r="H160" s="2042"/>
      <c r="I160" s="2042"/>
      <c r="K160" s="453"/>
      <c r="L160" s="453"/>
    </row>
    <row r="161" spans="1:13" ht="27.95" customHeight="1">
      <c r="A161" s="2082"/>
      <c r="B161" s="2195"/>
      <c r="C161" s="2381"/>
      <c r="D161" s="901"/>
      <c r="E161" s="3592"/>
      <c r="F161" s="3593"/>
      <c r="G161" s="2988"/>
      <c r="H161" s="2042"/>
      <c r="I161" s="2042"/>
      <c r="K161" s="453"/>
      <c r="L161" s="453"/>
    </row>
    <row r="162" spans="1:13" ht="27.95" customHeight="1">
      <c r="A162" s="2082"/>
      <c r="B162" s="2195"/>
      <c r="C162" s="2381"/>
      <c r="D162" s="901"/>
      <c r="E162" s="3592"/>
      <c r="F162" s="3593"/>
      <c r="G162" s="2988"/>
      <c r="H162" s="2042"/>
      <c r="I162" s="2042"/>
      <c r="K162" s="453"/>
      <c r="L162" s="453"/>
    </row>
    <row r="163" spans="1:13" ht="27.95" customHeight="1">
      <c r="A163" s="2082"/>
      <c r="B163" s="2195"/>
      <c r="C163" s="2381"/>
      <c r="D163" s="901"/>
      <c r="E163" s="3592"/>
      <c r="F163" s="3593"/>
      <c r="G163" s="2988"/>
      <c r="H163" s="2042"/>
      <c r="I163" s="2042"/>
      <c r="K163" s="453"/>
      <c r="L163" s="453"/>
    </row>
    <row r="164" spans="1:13" ht="27.95" customHeight="1">
      <c r="A164" s="2267"/>
      <c r="B164" s="903"/>
      <c r="C164" s="1902"/>
      <c r="D164" s="901"/>
      <c r="E164" s="2752"/>
      <c r="F164" s="2753"/>
      <c r="G164" s="1956"/>
      <c r="H164" s="2144"/>
      <c r="I164" s="2144"/>
      <c r="K164" s="453"/>
      <c r="L164" s="453"/>
    </row>
    <row r="165" spans="1:13" ht="27.95" customHeight="1">
      <c r="A165" s="2267"/>
      <c r="B165" s="1014" t="s">
        <v>1545</v>
      </c>
      <c r="C165" s="2270"/>
      <c r="D165" s="2268"/>
      <c r="E165" s="2752"/>
      <c r="F165" s="2739"/>
      <c r="G165" s="2238"/>
      <c r="H165" s="206"/>
      <c r="I165" s="66"/>
      <c r="K165" s="453"/>
      <c r="L165" s="453"/>
    </row>
    <row r="166" spans="1:13" ht="27.95" customHeight="1">
      <c r="A166" s="2267"/>
      <c r="B166" s="1020" t="s">
        <v>1547</v>
      </c>
      <c r="C166" s="1906"/>
      <c r="D166" s="901"/>
      <c r="E166" s="3298" t="s">
        <v>1832</v>
      </c>
      <c r="F166" s="2899" t="s">
        <v>1904</v>
      </c>
      <c r="G166" s="1921"/>
      <c r="H166" s="20"/>
      <c r="I166" s="36"/>
      <c r="K166" s="453"/>
      <c r="L166" s="453"/>
      <c r="M166" s="453"/>
    </row>
    <row r="167" spans="1:13" ht="27.95" customHeight="1">
      <c r="A167" s="2269"/>
      <c r="B167" s="1020" t="s">
        <v>1549</v>
      </c>
      <c r="C167" s="1906"/>
      <c r="D167" s="901"/>
      <c r="E167" s="3300" t="s">
        <v>1822</v>
      </c>
      <c r="F167" s="2924" t="s">
        <v>1822</v>
      </c>
      <c r="G167" s="1922"/>
      <c r="H167" s="20"/>
      <c r="I167" s="36"/>
      <c r="J167" s="2383" t="s">
        <v>1544</v>
      </c>
      <c r="K167" s="453"/>
      <c r="L167" s="2383"/>
      <c r="M167" s="453"/>
    </row>
    <row r="168" spans="1:13" ht="27.95" customHeight="1">
      <c r="A168" s="2271"/>
      <c r="B168" s="2195" t="s">
        <v>91</v>
      </c>
      <c r="C168" s="2382">
        <v>32</v>
      </c>
      <c r="D168" s="902" t="s">
        <v>181</v>
      </c>
      <c r="E168" s="3335">
        <v>19.811872509999997</v>
      </c>
      <c r="F168" s="3336">
        <v>46.499554379999999</v>
      </c>
      <c r="G168" s="3332">
        <f>E168/F168*100</f>
        <v>42.606585749392288</v>
      </c>
      <c r="H168" s="2042"/>
      <c r="I168" s="2042"/>
      <c r="J168" s="2384" t="s">
        <v>1546</v>
      </c>
      <c r="K168" s="453"/>
      <c r="L168" s="2384"/>
      <c r="M168" s="453"/>
    </row>
    <row r="169" spans="1:13" ht="27.95" customHeight="1">
      <c r="A169" s="2271"/>
      <c r="B169" s="2195"/>
      <c r="C169" s="2382"/>
      <c r="D169" s="901"/>
      <c r="E169" s="3333"/>
      <c r="F169" s="3334"/>
      <c r="G169" s="2988"/>
      <c r="H169" s="2042"/>
      <c r="I169" s="2042"/>
      <c r="J169" s="2384" t="s">
        <v>1548</v>
      </c>
      <c r="K169" s="453"/>
      <c r="L169" s="2384"/>
      <c r="M169" s="453"/>
    </row>
    <row r="170" spans="1:13" ht="27.95" customHeight="1">
      <c r="A170" s="2271"/>
      <c r="B170" s="2195"/>
      <c r="C170" s="2382"/>
      <c r="D170" s="901"/>
      <c r="E170" s="2985"/>
      <c r="F170" s="2986"/>
      <c r="G170" s="2987"/>
      <c r="H170" s="2042"/>
      <c r="I170" s="2042"/>
      <c r="K170" s="453"/>
      <c r="L170" s="453"/>
      <c r="M170" s="453"/>
    </row>
    <row r="171" spans="1:13" ht="27.95" customHeight="1">
      <c r="A171" s="2271"/>
      <c r="B171" s="2195"/>
      <c r="C171" s="2382"/>
      <c r="D171" s="901"/>
      <c r="E171" s="2985"/>
      <c r="F171" s="2986"/>
      <c r="G171" s="2987"/>
      <c r="H171" s="2042"/>
      <c r="I171" s="2042"/>
      <c r="K171" s="453"/>
      <c r="L171" s="453"/>
      <c r="M171" s="453"/>
    </row>
    <row r="172" spans="1:13" ht="27.95" customHeight="1">
      <c r="A172" s="2082"/>
      <c r="B172" s="2195"/>
      <c r="C172" s="2382"/>
      <c r="D172" s="901"/>
      <c r="E172" s="2729"/>
      <c r="F172" s="2730"/>
      <c r="G172" s="1921"/>
      <c r="H172" s="2042"/>
      <c r="I172" s="2042"/>
      <c r="K172" s="453"/>
      <c r="L172" s="453"/>
      <c r="M172" s="453"/>
    </row>
    <row r="173" spans="1:13" ht="27.95" customHeight="1">
      <c r="A173" s="2082"/>
      <c r="B173" s="2195"/>
      <c r="C173" s="2382"/>
      <c r="D173" s="901"/>
      <c r="E173" s="2729"/>
      <c r="F173" s="2730"/>
      <c r="G173" s="1921"/>
      <c r="H173" s="2042"/>
      <c r="I173" s="2042"/>
      <c r="K173" s="453"/>
      <c r="L173" s="453"/>
    </row>
    <row r="174" spans="1:13" ht="27.95" customHeight="1">
      <c r="A174" s="2082"/>
      <c r="B174" s="2195"/>
      <c r="C174" s="1905"/>
      <c r="D174" s="901"/>
      <c r="E174" s="2729"/>
      <c r="F174" s="2730"/>
      <c r="G174" s="1921"/>
      <c r="H174" s="2042"/>
      <c r="I174" s="2042"/>
      <c r="K174" s="453"/>
      <c r="L174" s="453"/>
    </row>
    <row r="175" spans="1:13" ht="27.95" customHeight="1">
      <c r="A175" s="2082"/>
      <c r="B175" s="2195"/>
      <c r="C175" s="1905"/>
      <c r="D175" s="901"/>
      <c r="E175" s="2729"/>
      <c r="F175" s="2730"/>
      <c r="G175" s="1921"/>
      <c r="H175" s="2042"/>
      <c r="I175" s="2042"/>
      <c r="K175" s="453"/>
      <c r="L175" s="453"/>
    </row>
    <row r="176" spans="1:13" ht="27.95" customHeight="1">
      <c r="A176" s="2082"/>
      <c r="B176" s="2195"/>
      <c r="C176" s="1905"/>
      <c r="D176" s="901"/>
      <c r="E176" s="2729"/>
      <c r="F176" s="2730"/>
      <c r="G176" s="1921"/>
      <c r="H176" s="2042"/>
      <c r="I176" s="2042"/>
      <c r="K176" s="453"/>
      <c r="L176" s="453"/>
    </row>
    <row r="177" spans="1:12" ht="27.95" customHeight="1">
      <c r="A177" s="2082"/>
      <c r="B177" s="2195"/>
      <c r="C177" s="1905"/>
      <c r="D177" s="901"/>
      <c r="E177" s="2729"/>
      <c r="F177" s="2730"/>
      <c r="G177" s="1921"/>
      <c r="H177" s="2042"/>
      <c r="I177" s="2042"/>
      <c r="K177" s="453"/>
      <c r="L177" s="453"/>
    </row>
    <row r="178" spans="1:12" ht="27.95" customHeight="1">
      <c r="A178" s="2082"/>
      <c r="B178" s="2195"/>
      <c r="C178" s="1905"/>
      <c r="D178" s="901"/>
      <c r="E178" s="2729"/>
      <c r="F178" s="2730"/>
      <c r="G178" s="1921"/>
      <c r="H178" s="2042"/>
      <c r="I178" s="2042"/>
      <c r="K178" s="453"/>
      <c r="L178" s="453"/>
    </row>
    <row r="179" spans="1:12" ht="27.95" customHeight="1">
      <c r="A179" s="2082"/>
      <c r="B179" s="2195"/>
      <c r="C179" s="1905"/>
      <c r="D179" s="901"/>
      <c r="E179" s="2729"/>
      <c r="F179" s="2730"/>
      <c r="G179" s="1921"/>
      <c r="H179" s="2042"/>
      <c r="I179" s="2042"/>
      <c r="K179" s="453"/>
      <c r="L179" s="453"/>
    </row>
    <row r="180" spans="1:12" ht="27.95" customHeight="1">
      <c r="A180" s="2177"/>
      <c r="B180" s="2053"/>
      <c r="C180" s="2492"/>
      <c r="D180" s="909"/>
      <c r="E180" s="2746"/>
      <c r="F180" s="2747"/>
      <c r="G180" s="2039"/>
      <c r="H180" s="2050"/>
      <c r="I180" s="2050"/>
      <c r="K180" s="453"/>
      <c r="L180" s="453"/>
    </row>
    <row r="181" spans="1:12" ht="27.95" customHeight="1">
      <c r="A181" s="2948" t="s">
        <v>1933</v>
      </c>
      <c r="B181" s="2079" t="s">
        <v>1656</v>
      </c>
      <c r="C181" s="2493"/>
      <c r="D181" s="2494"/>
      <c r="E181" s="3337" t="s">
        <v>1836</v>
      </c>
      <c r="F181" s="3338" t="s">
        <v>1833</v>
      </c>
      <c r="G181" s="1918"/>
      <c r="H181" s="661"/>
      <c r="I181" s="78"/>
      <c r="K181" s="453"/>
      <c r="L181" s="453"/>
    </row>
    <row r="182" spans="1:12" ht="27.95" customHeight="1">
      <c r="A182" s="1904" t="s">
        <v>1932</v>
      </c>
      <c r="B182" s="1020" t="s">
        <v>1550</v>
      </c>
      <c r="C182" s="1906"/>
      <c r="D182" s="901"/>
      <c r="E182" s="3339" t="s">
        <v>1837</v>
      </c>
      <c r="F182" s="3340" t="s">
        <v>1834</v>
      </c>
      <c r="G182" s="1922"/>
      <c r="H182" s="20"/>
      <c r="I182" s="36"/>
      <c r="K182" s="453"/>
      <c r="L182" s="453"/>
    </row>
    <row r="183" spans="1:12" ht="27.95" customHeight="1">
      <c r="A183" s="2082"/>
      <c r="B183" s="1020" t="s">
        <v>1551</v>
      </c>
      <c r="C183" s="1906"/>
      <c r="D183" s="901"/>
      <c r="E183" s="3339" t="s">
        <v>1903</v>
      </c>
      <c r="F183" s="3340" t="s">
        <v>1835</v>
      </c>
      <c r="G183" s="1922"/>
      <c r="H183" s="20"/>
      <c r="I183" s="36"/>
      <c r="K183" s="453"/>
      <c r="L183" s="453"/>
    </row>
    <row r="184" spans="1:12" ht="27.95" customHeight="1">
      <c r="A184" s="2082"/>
      <c r="B184" s="2195" t="s">
        <v>91</v>
      </c>
      <c r="C184" s="2382">
        <v>90</v>
      </c>
      <c r="D184" s="901" t="s">
        <v>181</v>
      </c>
      <c r="E184" s="3604" t="s">
        <v>2279</v>
      </c>
      <c r="F184" s="3605"/>
      <c r="G184" s="2988" t="e">
        <f>F184/E184*100</f>
        <v>#VALUE!</v>
      </c>
      <c r="H184" s="2042"/>
      <c r="I184" s="2042"/>
      <c r="K184" s="453"/>
      <c r="L184" s="453"/>
    </row>
    <row r="185" spans="1:12" ht="27.95" customHeight="1">
      <c r="A185" s="2082"/>
      <c r="B185" s="2195"/>
      <c r="C185" s="2382"/>
      <c r="D185" s="901"/>
      <c r="E185" s="3592" t="s">
        <v>2280</v>
      </c>
      <c r="F185" s="3593"/>
      <c r="G185" s="2988"/>
      <c r="H185" s="2042"/>
      <c r="I185" s="2042"/>
      <c r="K185" s="453"/>
      <c r="L185" s="453"/>
    </row>
    <row r="186" spans="1:12" ht="27.95" customHeight="1">
      <c r="A186" s="969"/>
      <c r="B186" s="2195"/>
      <c r="C186" s="2382"/>
      <c r="D186" s="901"/>
      <c r="E186" s="2985"/>
      <c r="F186" s="2986"/>
      <c r="G186" s="2988"/>
      <c r="H186" s="2042"/>
      <c r="I186" s="2042"/>
      <c r="K186" s="453"/>
      <c r="L186" s="453"/>
    </row>
    <row r="187" spans="1:12" ht="27.95" customHeight="1">
      <c r="A187" s="2082"/>
      <c r="B187" s="2195"/>
      <c r="C187" s="2382"/>
      <c r="D187" s="901"/>
      <c r="E187" s="2985"/>
      <c r="F187" s="2986"/>
      <c r="G187" s="2988"/>
      <c r="H187" s="2042"/>
      <c r="I187" s="2042"/>
      <c r="K187" s="453"/>
      <c r="L187" s="453"/>
    </row>
    <row r="188" spans="1:12" ht="27.95" customHeight="1">
      <c r="A188" s="2082"/>
      <c r="B188" s="2195"/>
      <c r="C188" s="1905"/>
      <c r="D188" s="901"/>
      <c r="E188" s="2729"/>
      <c r="F188" s="2730"/>
      <c r="G188" s="1921"/>
      <c r="H188" s="2042"/>
      <c r="I188" s="2042"/>
      <c r="K188" s="453"/>
      <c r="L188" s="453"/>
    </row>
    <row r="189" spans="1:12" ht="27.95" customHeight="1">
      <c r="A189" s="1019" t="s">
        <v>1379</v>
      </c>
      <c r="B189" s="1020" t="s">
        <v>1552</v>
      </c>
      <c r="C189" s="1012"/>
      <c r="D189" s="1907"/>
      <c r="E189" s="3598" t="s">
        <v>1823</v>
      </c>
      <c r="F189" s="3599"/>
      <c r="G189" s="1922"/>
      <c r="H189" s="20"/>
      <c r="I189" s="36"/>
      <c r="K189" s="453"/>
      <c r="L189" s="453"/>
    </row>
    <row r="190" spans="1:12" ht="27.95" customHeight="1">
      <c r="A190" s="1019" t="s">
        <v>1093</v>
      </c>
      <c r="B190" s="1020" t="s">
        <v>1553</v>
      </c>
      <c r="C190" s="1012"/>
      <c r="D190" s="1907"/>
      <c r="E190" s="3598" t="s">
        <v>1838</v>
      </c>
      <c r="F190" s="3599"/>
      <c r="G190" s="1922"/>
      <c r="H190" s="20"/>
      <c r="I190" s="36"/>
      <c r="K190" s="453"/>
      <c r="L190" s="453"/>
    </row>
    <row r="191" spans="1:12" ht="27.95" customHeight="1">
      <c r="A191" s="1019"/>
      <c r="B191" s="2273" t="s">
        <v>1498</v>
      </c>
      <c r="C191" s="2274">
        <v>4200</v>
      </c>
      <c r="D191" s="2275" t="s">
        <v>1499</v>
      </c>
      <c r="E191" s="3596">
        <v>2378</v>
      </c>
      <c r="F191" s="3597"/>
      <c r="G191" s="2988">
        <f>E191/C191*100</f>
        <v>56.619047619047628</v>
      </c>
      <c r="H191" s="2042"/>
      <c r="I191" s="2042"/>
      <c r="J191" s="8" t="s">
        <v>71</v>
      </c>
      <c r="K191" s="453"/>
      <c r="L191" s="453"/>
    </row>
    <row r="192" spans="1:12" ht="27.95" customHeight="1">
      <c r="A192" s="1021"/>
      <c r="B192" s="2273"/>
      <c r="C192" s="2274"/>
      <c r="D192" s="2275"/>
      <c r="E192" s="3600"/>
      <c r="F192" s="3601"/>
      <c r="G192" s="2988"/>
      <c r="H192" s="2042"/>
      <c r="I192" s="2042"/>
      <c r="K192" s="453"/>
      <c r="L192" s="453"/>
    </row>
    <row r="193" spans="1:12" ht="27.95" customHeight="1">
      <c r="A193" s="972"/>
      <c r="B193" s="2273"/>
      <c r="C193" s="2274"/>
      <c r="D193" s="2275"/>
      <c r="E193" s="3592"/>
      <c r="F193" s="3593"/>
      <c r="G193" s="2988"/>
      <c r="H193" s="2042"/>
      <c r="I193" s="2042"/>
      <c r="K193" s="453"/>
      <c r="L193" s="453"/>
    </row>
    <row r="194" spans="1:12" ht="27.95" customHeight="1">
      <c r="A194" s="969"/>
      <c r="B194" s="2273"/>
      <c r="C194" s="2274"/>
      <c r="D194" s="2272"/>
      <c r="E194" s="3592"/>
      <c r="F194" s="3593"/>
      <c r="G194" s="2988"/>
      <c r="H194" s="2042"/>
      <c r="I194" s="2042"/>
      <c r="K194" s="453"/>
      <c r="L194" s="453"/>
    </row>
    <row r="195" spans="1:12" ht="27.95" customHeight="1">
      <c r="A195" s="969"/>
      <c r="B195" s="2918" t="s">
        <v>1554</v>
      </c>
      <c r="C195" s="2919"/>
      <c r="D195" s="2276"/>
      <c r="E195" s="2729"/>
      <c r="F195" s="2730"/>
      <c r="G195" s="1921"/>
      <c r="H195" s="2042"/>
      <c r="I195" s="2042"/>
      <c r="K195" s="453"/>
      <c r="L195" s="453"/>
    </row>
    <row r="196" spans="1:12" ht="27.95" customHeight="1">
      <c r="A196" s="9"/>
      <c r="B196" s="2918" t="s">
        <v>1555</v>
      </c>
      <c r="C196" s="2919"/>
      <c r="D196" s="2276"/>
      <c r="E196" s="1949"/>
      <c r="F196" s="665"/>
      <c r="G196" s="9"/>
      <c r="H196" s="1947"/>
      <c r="I196" s="9"/>
      <c r="K196" s="453"/>
      <c r="L196" s="453"/>
    </row>
    <row r="197" spans="1:12" ht="27.95" customHeight="1">
      <c r="A197" s="9"/>
      <c r="B197" s="2566"/>
      <c r="C197" s="1944"/>
      <c r="D197" s="665"/>
      <c r="E197" s="1949"/>
      <c r="F197" s="665"/>
      <c r="G197" s="9"/>
      <c r="H197" s="1947"/>
      <c r="I197" s="9"/>
      <c r="K197" s="453"/>
      <c r="L197" s="453"/>
    </row>
    <row r="198" spans="1:12" ht="27.95" customHeight="1">
      <c r="A198" s="9"/>
      <c r="B198" s="1949"/>
      <c r="C198" s="1944"/>
      <c r="D198" s="665"/>
      <c r="E198" s="1949"/>
      <c r="F198" s="665"/>
      <c r="G198" s="9"/>
      <c r="H198" s="1947"/>
      <c r="I198" s="9"/>
      <c r="K198" s="453"/>
      <c r="L198" s="453"/>
    </row>
    <row r="199" spans="1:12" ht="27.95" customHeight="1">
      <c r="A199" s="9"/>
      <c r="B199" s="1949"/>
      <c r="C199" s="1944"/>
      <c r="D199" s="665"/>
      <c r="E199" s="1949"/>
      <c r="F199" s="665"/>
      <c r="G199" s="9"/>
      <c r="H199" s="1947"/>
      <c r="I199" s="9"/>
      <c r="K199" s="453"/>
      <c r="L199" s="453"/>
    </row>
    <row r="200" spans="1:12" ht="27.95" customHeight="1">
      <c r="A200" s="9"/>
      <c r="B200" s="1949"/>
      <c r="C200" s="1944"/>
      <c r="D200" s="665"/>
      <c r="E200" s="1949"/>
      <c r="F200" s="665"/>
      <c r="G200" s="9"/>
      <c r="H200" s="1947"/>
      <c r="I200" s="9"/>
      <c r="K200" s="453"/>
      <c r="L200" s="453"/>
    </row>
    <row r="201" spans="1:12" ht="27.95" customHeight="1">
      <c r="A201" s="9"/>
      <c r="B201" s="1949"/>
      <c r="C201" s="1944"/>
      <c r="D201" s="665"/>
      <c r="E201" s="1949"/>
      <c r="F201" s="665"/>
      <c r="G201" s="9"/>
      <c r="H201" s="1947"/>
      <c r="I201" s="9"/>
      <c r="K201" s="453"/>
      <c r="L201" s="453"/>
    </row>
    <row r="202" spans="1:12" ht="27.95" customHeight="1">
      <c r="A202" s="9"/>
      <c r="B202" s="1949"/>
      <c r="C202" s="1944"/>
      <c r="D202" s="665"/>
      <c r="E202" s="1949"/>
      <c r="F202" s="665"/>
      <c r="G202" s="9"/>
      <c r="H202" s="1947"/>
      <c r="I202" s="9"/>
      <c r="K202" s="453"/>
      <c r="L202" s="453"/>
    </row>
    <row r="203" spans="1:12" ht="27.95" customHeight="1">
      <c r="A203" s="9"/>
      <c r="B203" s="1949"/>
      <c r="C203" s="1944"/>
      <c r="D203" s="665"/>
      <c r="E203" s="1949"/>
      <c r="F203" s="665"/>
      <c r="G203" s="9"/>
      <c r="H203" s="1947"/>
      <c r="I203" s="9"/>
      <c r="K203" s="453"/>
      <c r="L203" s="453"/>
    </row>
    <row r="204" spans="1:12" ht="27.95" customHeight="1">
      <c r="A204" s="9"/>
      <c r="B204" s="1949"/>
      <c r="C204" s="1944"/>
      <c r="D204" s="665"/>
      <c r="E204" s="1949"/>
      <c r="F204" s="665"/>
      <c r="G204" s="9"/>
      <c r="H204" s="1947"/>
      <c r="I204" s="9"/>
      <c r="K204" s="453"/>
      <c r="L204" s="453"/>
    </row>
    <row r="205" spans="1:12" ht="27.95" customHeight="1">
      <c r="A205" s="9"/>
      <c r="B205" s="1949"/>
      <c r="C205" s="1944"/>
      <c r="D205" s="665"/>
      <c r="E205" s="1949"/>
      <c r="F205" s="665"/>
      <c r="G205" s="9"/>
      <c r="H205" s="1947"/>
      <c r="I205" s="9"/>
      <c r="K205" s="453"/>
      <c r="L205" s="453"/>
    </row>
    <row r="206" spans="1:12" ht="27.95" customHeight="1">
      <c r="A206" s="9"/>
      <c r="B206" s="1949"/>
      <c r="C206" s="1944"/>
      <c r="D206" s="665"/>
      <c r="E206" s="1949"/>
      <c r="F206" s="665"/>
      <c r="G206" s="9"/>
      <c r="H206" s="1947"/>
      <c r="I206" s="9"/>
      <c r="K206" s="453"/>
      <c r="L206" s="453"/>
    </row>
    <row r="207" spans="1:12" ht="27.95" customHeight="1">
      <c r="A207" s="9"/>
      <c r="B207" s="1949"/>
      <c r="C207" s="1944"/>
      <c r="D207" s="665"/>
      <c r="E207" s="1949"/>
      <c r="F207" s="665"/>
      <c r="G207" s="9"/>
      <c r="H207" s="1947"/>
      <c r="I207" s="9"/>
      <c r="K207" s="453"/>
      <c r="L207" s="453"/>
    </row>
    <row r="208" spans="1:12" ht="27.95" customHeight="1">
      <c r="A208" s="9"/>
      <c r="B208" s="1949"/>
      <c r="C208" s="1944"/>
      <c r="D208" s="665"/>
      <c r="E208" s="1949"/>
      <c r="F208" s="665"/>
      <c r="G208" s="9"/>
      <c r="H208" s="1947"/>
      <c r="I208" s="9"/>
      <c r="K208" s="453"/>
      <c r="L208" s="453"/>
    </row>
    <row r="209" spans="1:12" ht="27.95" customHeight="1">
      <c r="A209" s="9"/>
      <c r="B209" s="1949"/>
      <c r="C209" s="1944"/>
      <c r="D209" s="665"/>
      <c r="E209" s="1949"/>
      <c r="F209" s="665"/>
      <c r="G209" s="9"/>
      <c r="H209" s="1947"/>
      <c r="I209" s="9"/>
      <c r="K209" s="453"/>
      <c r="L209" s="453"/>
    </row>
    <row r="210" spans="1:12" ht="27.95" customHeight="1">
      <c r="A210" s="59"/>
      <c r="B210" s="1950"/>
      <c r="C210" s="1951"/>
      <c r="D210" s="666"/>
      <c r="E210" s="1950"/>
      <c r="F210" s="666"/>
      <c r="G210" s="59"/>
      <c r="H210" s="1948"/>
      <c r="I210" s="59"/>
      <c r="K210" s="453"/>
      <c r="L210" s="453"/>
    </row>
    <row r="211" spans="1:12" ht="27.95" customHeight="1">
      <c r="K211" s="453"/>
      <c r="L211" s="453"/>
    </row>
    <row r="212" spans="1:12" ht="27.95" customHeight="1">
      <c r="K212" s="453"/>
      <c r="L212" s="453"/>
    </row>
    <row r="213" spans="1:12" ht="27.95" customHeight="1">
      <c r="K213" s="453"/>
      <c r="L213" s="453"/>
    </row>
    <row r="214" spans="1:12" ht="27.95" customHeight="1">
      <c r="K214" s="453"/>
      <c r="L214" s="453"/>
    </row>
    <row r="215" spans="1:12" ht="27.95" customHeight="1">
      <c r="K215" s="453"/>
      <c r="L215" s="453"/>
    </row>
    <row r="216" spans="1:12" ht="27.95" customHeight="1">
      <c r="K216" s="453"/>
      <c r="L216" s="453"/>
    </row>
    <row r="217" spans="1:12" ht="27.95" customHeight="1">
      <c r="K217" s="453"/>
      <c r="L217" s="453"/>
    </row>
    <row r="218" spans="1:12" ht="27.95" customHeight="1">
      <c r="K218" s="453"/>
      <c r="L218" s="453"/>
    </row>
    <row r="219" spans="1:12" ht="27.95" customHeight="1">
      <c r="K219" s="453"/>
      <c r="L219" s="453"/>
    </row>
    <row r="220" spans="1:12" ht="27.95" customHeight="1">
      <c r="K220" s="453"/>
      <c r="L220" s="453"/>
    </row>
    <row r="221" spans="1:12" ht="27.95" customHeight="1">
      <c r="K221" s="453"/>
      <c r="L221" s="453"/>
    </row>
    <row r="222" spans="1:12" ht="27.95" customHeight="1">
      <c r="K222" s="453"/>
      <c r="L222" s="453"/>
    </row>
    <row r="223" spans="1:12" ht="27.95" customHeight="1">
      <c r="K223" s="453"/>
      <c r="L223" s="453"/>
    </row>
    <row r="224" spans="1:12" ht="27.95" customHeight="1">
      <c r="K224" s="453"/>
      <c r="L224" s="453"/>
    </row>
    <row r="225" spans="11:12" ht="27.95" customHeight="1">
      <c r="K225" s="453"/>
      <c r="L225" s="453"/>
    </row>
    <row r="226" spans="11:12" ht="27.95" customHeight="1">
      <c r="K226" s="453"/>
      <c r="L226" s="453"/>
    </row>
    <row r="227" spans="11:12" ht="27.95" customHeight="1">
      <c r="K227" s="453"/>
      <c r="L227" s="453"/>
    </row>
    <row r="228" spans="11:12" ht="27.95" customHeight="1">
      <c r="K228" s="453"/>
      <c r="L228" s="453"/>
    </row>
    <row r="229" spans="11:12" ht="27.95" customHeight="1">
      <c r="K229" s="453"/>
      <c r="L229" s="453"/>
    </row>
    <row r="230" spans="11:12" ht="27.95" customHeight="1">
      <c r="K230" s="453"/>
      <c r="L230" s="453"/>
    </row>
    <row r="231" spans="11:12" ht="27.95" customHeight="1">
      <c r="K231" s="453"/>
      <c r="L231" s="453"/>
    </row>
    <row r="232" spans="11:12" ht="27.95" customHeight="1">
      <c r="K232" s="453"/>
      <c r="L232" s="453"/>
    </row>
    <row r="233" spans="11:12" ht="27.95" customHeight="1">
      <c r="K233" s="453"/>
      <c r="L233" s="453"/>
    </row>
    <row r="234" spans="11:12" ht="27.95" customHeight="1">
      <c r="K234" s="453"/>
      <c r="L234" s="453"/>
    </row>
    <row r="235" spans="11:12" ht="27.95" customHeight="1">
      <c r="K235" s="453"/>
      <c r="L235" s="453"/>
    </row>
    <row r="236" spans="11:12" ht="27.95" customHeight="1">
      <c r="K236" s="453"/>
      <c r="L236" s="453"/>
    </row>
    <row r="237" spans="11:12" ht="27.95" customHeight="1">
      <c r="K237" s="453"/>
      <c r="L237" s="453"/>
    </row>
    <row r="238" spans="11:12" ht="27.95" customHeight="1">
      <c r="K238" s="453"/>
      <c r="L238" s="453"/>
    </row>
    <row r="239" spans="11:12" ht="27.95" customHeight="1">
      <c r="K239" s="453"/>
      <c r="L239" s="453"/>
    </row>
    <row r="240" spans="11:12" ht="27.95" customHeight="1">
      <c r="K240" s="453"/>
      <c r="L240" s="453"/>
    </row>
    <row r="241" spans="11:12" ht="27.95" customHeight="1">
      <c r="K241" s="453"/>
      <c r="L241" s="453"/>
    </row>
    <row r="242" spans="11:12" ht="27.95" customHeight="1">
      <c r="K242" s="453"/>
      <c r="L242" s="453"/>
    </row>
    <row r="243" spans="11:12" ht="27.95" customHeight="1">
      <c r="K243" s="453"/>
      <c r="L243" s="453"/>
    </row>
    <row r="244" spans="11:12" ht="27.95" customHeight="1">
      <c r="K244" s="453"/>
      <c r="L244" s="453"/>
    </row>
    <row r="245" spans="11:12" ht="27.95" customHeight="1">
      <c r="K245" s="453"/>
      <c r="L245" s="453"/>
    </row>
    <row r="246" spans="11:12" ht="27.95" customHeight="1">
      <c r="K246" s="453"/>
      <c r="L246" s="453"/>
    </row>
    <row r="247" spans="11:12" ht="27.95" customHeight="1">
      <c r="K247" s="453"/>
      <c r="L247" s="453"/>
    </row>
    <row r="248" spans="11:12" ht="27.95" customHeight="1">
      <c r="K248" s="453"/>
      <c r="L248" s="453"/>
    </row>
    <row r="249" spans="11:12" ht="27.95" customHeight="1">
      <c r="K249" s="453"/>
      <c r="L249" s="453"/>
    </row>
    <row r="250" spans="11:12" ht="27.95" customHeight="1">
      <c r="K250" s="453"/>
      <c r="L250" s="453"/>
    </row>
    <row r="251" spans="11:12" ht="27.95" customHeight="1">
      <c r="K251" s="453"/>
      <c r="L251" s="453"/>
    </row>
    <row r="252" spans="11:12" ht="27.95" customHeight="1">
      <c r="K252" s="453"/>
      <c r="L252" s="453"/>
    </row>
    <row r="253" spans="11:12" ht="27.95" customHeight="1">
      <c r="K253" s="453"/>
      <c r="L253" s="453"/>
    </row>
    <row r="254" spans="11:12" ht="27.95" customHeight="1">
      <c r="K254" s="453"/>
      <c r="L254" s="453"/>
    </row>
    <row r="255" spans="11:12" ht="27.95" customHeight="1">
      <c r="K255" s="453"/>
      <c r="L255" s="453"/>
    </row>
    <row r="256" spans="11:12" ht="27.95" customHeight="1">
      <c r="K256" s="453"/>
      <c r="L256" s="453"/>
    </row>
    <row r="257" spans="11:12" ht="27.95" customHeight="1">
      <c r="K257" s="453"/>
      <c r="L257" s="453"/>
    </row>
    <row r="258" spans="11:12" ht="27.95" customHeight="1">
      <c r="K258" s="453"/>
      <c r="L258" s="453"/>
    </row>
    <row r="259" spans="11:12" ht="27.95" customHeight="1">
      <c r="K259" s="453"/>
      <c r="L259" s="453"/>
    </row>
    <row r="260" spans="11:12" ht="27.95" customHeight="1">
      <c r="K260" s="453"/>
      <c r="L260" s="453"/>
    </row>
    <row r="261" spans="11:12" ht="27.95" customHeight="1">
      <c r="K261" s="453"/>
      <c r="L261" s="453"/>
    </row>
    <row r="262" spans="11:12" ht="27.95" customHeight="1">
      <c r="K262" s="453"/>
      <c r="L262" s="453"/>
    </row>
    <row r="263" spans="11:12" ht="27.95" customHeight="1">
      <c r="K263" s="453"/>
      <c r="L263" s="453"/>
    </row>
    <row r="264" spans="11:12" ht="27.95" customHeight="1">
      <c r="K264" s="453"/>
      <c r="L264" s="453"/>
    </row>
    <row r="265" spans="11:12" ht="27.95" customHeight="1">
      <c r="K265" s="453"/>
      <c r="L265" s="453"/>
    </row>
    <row r="266" spans="11:12" ht="27.95" customHeight="1">
      <c r="K266" s="453"/>
      <c r="L266" s="453"/>
    </row>
    <row r="267" spans="11:12" ht="27.95" customHeight="1">
      <c r="K267" s="453"/>
      <c r="L267" s="453"/>
    </row>
    <row r="268" spans="11:12" ht="27.95" customHeight="1">
      <c r="K268" s="453"/>
      <c r="L268" s="453"/>
    </row>
    <row r="269" spans="11:12" ht="27.95" customHeight="1">
      <c r="K269" s="453"/>
      <c r="L269" s="453"/>
    </row>
    <row r="270" spans="11:12" ht="27.95" customHeight="1">
      <c r="K270" s="453"/>
      <c r="L270" s="453"/>
    </row>
    <row r="271" spans="11:12" ht="27.95" customHeight="1">
      <c r="K271" s="453"/>
      <c r="L271" s="453"/>
    </row>
    <row r="272" spans="11:12" ht="27.95" customHeight="1">
      <c r="K272" s="453"/>
      <c r="L272" s="453"/>
    </row>
    <row r="273" spans="11:12" ht="27.95" customHeight="1">
      <c r="K273" s="453"/>
      <c r="L273" s="453"/>
    </row>
    <row r="274" spans="11:12" ht="27.95" customHeight="1">
      <c r="K274" s="453"/>
      <c r="L274" s="453"/>
    </row>
    <row r="275" spans="11:12" ht="27.95" customHeight="1">
      <c r="K275" s="453"/>
      <c r="L275" s="453"/>
    </row>
    <row r="276" spans="11:12" ht="27.95" customHeight="1">
      <c r="K276" s="453"/>
      <c r="L276" s="453"/>
    </row>
    <row r="277" spans="11:12" ht="27.95" customHeight="1">
      <c r="K277" s="453"/>
      <c r="L277" s="453"/>
    </row>
    <row r="278" spans="11:12" ht="27.95" customHeight="1">
      <c r="K278" s="453"/>
      <c r="L278" s="453"/>
    </row>
    <row r="279" spans="11:12" ht="27.95" customHeight="1">
      <c r="K279" s="453"/>
      <c r="L279" s="453"/>
    </row>
    <row r="280" spans="11:12" ht="27.95" customHeight="1">
      <c r="K280" s="453"/>
      <c r="L280" s="453"/>
    </row>
    <row r="281" spans="11:12" ht="27.95" customHeight="1">
      <c r="K281" s="453"/>
      <c r="L281" s="453"/>
    </row>
    <row r="282" spans="11:12" ht="27.95" customHeight="1">
      <c r="K282" s="453"/>
      <c r="L282" s="453"/>
    </row>
    <row r="283" spans="11:12" ht="27.95" customHeight="1">
      <c r="K283" s="453"/>
      <c r="L283" s="453"/>
    </row>
    <row r="284" spans="11:12" ht="27.95" customHeight="1">
      <c r="K284" s="453"/>
      <c r="L284" s="453"/>
    </row>
    <row r="285" spans="11:12" ht="27.95" customHeight="1">
      <c r="K285" s="453"/>
      <c r="L285" s="453"/>
    </row>
    <row r="286" spans="11:12" ht="27.95" customHeight="1">
      <c r="K286" s="453"/>
      <c r="L286" s="453"/>
    </row>
    <row r="287" spans="11:12" ht="27.95" customHeight="1">
      <c r="K287" s="453"/>
      <c r="L287" s="453"/>
    </row>
    <row r="288" spans="11:12" ht="27.95" customHeight="1">
      <c r="K288" s="453"/>
      <c r="L288" s="453"/>
    </row>
    <row r="289" spans="11:12" ht="27.95" customHeight="1">
      <c r="K289" s="453"/>
      <c r="L289" s="453"/>
    </row>
    <row r="290" spans="11:12" ht="27.95" customHeight="1">
      <c r="K290" s="453"/>
      <c r="L290" s="453"/>
    </row>
    <row r="291" spans="11:12" ht="27.95" customHeight="1">
      <c r="K291" s="453"/>
      <c r="L291" s="453"/>
    </row>
    <row r="292" spans="11:12" ht="27.95" customHeight="1">
      <c r="K292" s="453"/>
      <c r="L292" s="453"/>
    </row>
    <row r="293" spans="11:12" ht="27.95" customHeight="1">
      <c r="K293" s="453"/>
      <c r="L293" s="453"/>
    </row>
    <row r="294" spans="11:12" ht="27.95" customHeight="1">
      <c r="K294" s="453"/>
      <c r="L294" s="453"/>
    </row>
    <row r="295" spans="11:12" ht="27.95" customHeight="1">
      <c r="K295" s="453"/>
      <c r="L295" s="453"/>
    </row>
    <row r="296" spans="11:12" ht="27.95" customHeight="1">
      <c r="K296" s="453"/>
      <c r="L296" s="453"/>
    </row>
    <row r="297" spans="11:12" ht="27.95" customHeight="1">
      <c r="K297" s="453"/>
      <c r="L297" s="453"/>
    </row>
    <row r="298" spans="11:12" ht="27.95" customHeight="1">
      <c r="K298" s="453"/>
      <c r="L298" s="453"/>
    </row>
    <row r="299" spans="11:12" ht="27.95" customHeight="1">
      <c r="K299" s="453"/>
      <c r="L299" s="453"/>
    </row>
    <row r="300" spans="11:12" ht="27.95" customHeight="1">
      <c r="K300" s="453"/>
      <c r="L300" s="453"/>
    </row>
    <row r="301" spans="11:12" ht="27.95" customHeight="1">
      <c r="K301" s="453"/>
      <c r="L301" s="453"/>
    </row>
    <row r="302" spans="11:12" ht="27.95" customHeight="1">
      <c r="K302" s="453"/>
      <c r="L302" s="453"/>
    </row>
    <row r="303" spans="11:12" ht="27.95" customHeight="1">
      <c r="K303" s="453"/>
      <c r="L303" s="453"/>
    </row>
    <row r="304" spans="11:12" ht="27.95" customHeight="1">
      <c r="K304" s="453"/>
      <c r="L304" s="453"/>
    </row>
    <row r="305" spans="11:12" ht="27.95" customHeight="1">
      <c r="K305" s="453"/>
      <c r="L305" s="453"/>
    </row>
    <row r="306" spans="11:12" ht="27.95" customHeight="1">
      <c r="K306" s="453"/>
      <c r="L306" s="453"/>
    </row>
    <row r="307" spans="11:12" ht="27.95" customHeight="1">
      <c r="K307" s="453"/>
      <c r="L307" s="453"/>
    </row>
    <row r="308" spans="11:12" ht="27.95" customHeight="1">
      <c r="K308" s="453"/>
      <c r="L308" s="453"/>
    </row>
    <row r="309" spans="11:12" ht="27.95" customHeight="1">
      <c r="K309" s="453"/>
      <c r="L309" s="453"/>
    </row>
    <row r="310" spans="11:12" ht="27.95" customHeight="1">
      <c r="K310" s="453"/>
      <c r="L310" s="453"/>
    </row>
    <row r="311" spans="11:12" ht="27.95" customHeight="1">
      <c r="K311" s="453"/>
      <c r="L311" s="453"/>
    </row>
    <row r="312" spans="11:12" ht="27.95" customHeight="1">
      <c r="K312" s="453"/>
      <c r="L312" s="453"/>
    </row>
    <row r="313" spans="11:12" ht="27.95" customHeight="1">
      <c r="K313" s="453"/>
      <c r="L313" s="453"/>
    </row>
    <row r="314" spans="11:12" ht="27.95" customHeight="1">
      <c r="K314" s="453"/>
      <c r="L314" s="453"/>
    </row>
    <row r="315" spans="11:12" ht="27.95" customHeight="1">
      <c r="K315" s="453"/>
      <c r="L315" s="453"/>
    </row>
    <row r="316" spans="11:12" ht="27.95" customHeight="1">
      <c r="K316" s="453"/>
      <c r="L316" s="453"/>
    </row>
    <row r="317" spans="11:12" ht="27.95" customHeight="1">
      <c r="K317" s="453"/>
      <c r="L317" s="453"/>
    </row>
    <row r="318" spans="11:12" ht="27.95" customHeight="1">
      <c r="K318" s="453"/>
      <c r="L318" s="453"/>
    </row>
    <row r="319" spans="11:12" ht="27.95" customHeight="1">
      <c r="K319" s="453"/>
      <c r="L319" s="453"/>
    </row>
    <row r="320" spans="11:12" ht="27.95" customHeight="1">
      <c r="K320" s="453"/>
      <c r="L320" s="453"/>
    </row>
    <row r="321" spans="7:12" ht="27.95" customHeight="1">
      <c r="K321" s="453"/>
      <c r="L321" s="453"/>
    </row>
    <row r="322" spans="7:12" ht="27.95" customHeight="1">
      <c r="K322" s="453"/>
      <c r="L322" s="453"/>
    </row>
    <row r="323" spans="7:12" ht="27.95" customHeight="1">
      <c r="K323" s="453"/>
      <c r="L323" s="453"/>
    </row>
    <row r="324" spans="7:12" ht="27.95" customHeight="1">
      <c r="K324" s="453"/>
      <c r="L324" s="453"/>
    </row>
    <row r="325" spans="7:12" ht="27.95" customHeight="1">
      <c r="K325" s="453"/>
      <c r="L325" s="453"/>
    </row>
    <row r="334" spans="7:12" ht="27.95" customHeight="1">
      <c r="G334" s="453"/>
      <c r="H334" s="8"/>
    </row>
  </sheetData>
  <mergeCells count="75">
    <mergeCell ref="E22:F22"/>
    <mergeCell ref="B20:D20"/>
    <mergeCell ref="B21:D21"/>
    <mergeCell ref="H12:I12"/>
    <mergeCell ref="H13:I13"/>
    <mergeCell ref="E20:F20"/>
    <mergeCell ref="E21:F21"/>
    <mergeCell ref="H10:I10"/>
    <mergeCell ref="H17:I17"/>
    <mergeCell ref="H19:I19"/>
    <mergeCell ref="H8:I8"/>
    <mergeCell ref="H3:I3"/>
    <mergeCell ref="H4:I4"/>
    <mergeCell ref="H6:I6"/>
    <mergeCell ref="H9:I9"/>
    <mergeCell ref="B151:D151"/>
    <mergeCell ref="C103:D103"/>
    <mergeCell ref="C112:D112"/>
    <mergeCell ref="C113:D113"/>
    <mergeCell ref="C114:D114"/>
    <mergeCell ref="C115:D115"/>
    <mergeCell ref="C101:D101"/>
    <mergeCell ref="C102:D102"/>
    <mergeCell ref="B77:D77"/>
    <mergeCell ref="B83:D83"/>
    <mergeCell ref="B84:D84"/>
    <mergeCell ref="B98:D98"/>
    <mergeCell ref="B76:D76"/>
    <mergeCell ref="B22:D22"/>
    <mergeCell ref="B24:D24"/>
    <mergeCell ref="C100:D100"/>
    <mergeCell ref="B46:D46"/>
    <mergeCell ref="B47:D47"/>
    <mergeCell ref="E24:F24"/>
    <mergeCell ref="E31:F31"/>
    <mergeCell ref="E32:F32"/>
    <mergeCell ref="E40:F40"/>
    <mergeCell ref="E66:F66"/>
    <mergeCell ref="E25:F25"/>
    <mergeCell ref="E26:F26"/>
    <mergeCell ref="E27:F27"/>
    <mergeCell ref="E28:F28"/>
    <mergeCell ref="E33:F33"/>
    <mergeCell ref="E34:F34"/>
    <mergeCell ref="E35:F35"/>
    <mergeCell ref="E36:F36"/>
    <mergeCell ref="E41:F41"/>
    <mergeCell ref="E42:F42"/>
    <mergeCell ref="E43:F43"/>
    <mergeCell ref="E44:F44"/>
    <mergeCell ref="E93:F93"/>
    <mergeCell ref="E91:F91"/>
    <mergeCell ref="E92:F92"/>
    <mergeCell ref="E94:F94"/>
    <mergeCell ref="E95:F95"/>
    <mergeCell ref="E96:F96"/>
    <mergeCell ref="E153:F153"/>
    <mergeCell ref="E154:F154"/>
    <mergeCell ref="E155:F155"/>
    <mergeCell ref="E135:F135"/>
    <mergeCell ref="E156:F156"/>
    <mergeCell ref="E152:F152"/>
    <mergeCell ref="E192:F192"/>
    <mergeCell ref="E193:F193"/>
    <mergeCell ref="E159:F159"/>
    <mergeCell ref="E184:F184"/>
    <mergeCell ref="E185:F185"/>
    <mergeCell ref="E194:F194"/>
    <mergeCell ref="E160:F160"/>
    <mergeCell ref="E161:F161"/>
    <mergeCell ref="E162:F162"/>
    <mergeCell ref="E163:F163"/>
    <mergeCell ref="E191:F191"/>
    <mergeCell ref="E189:F189"/>
    <mergeCell ref="E190:F190"/>
  </mergeCells>
  <pageMargins left="0.5" right="0.4" top="0.7" bottom="0.4" header="0.4" footer="0.4"/>
  <pageSetup paperSize="9" scale="61" orientation="landscape" r:id="rId1"/>
  <rowBreaks count="6" manualBreakCount="6">
    <brk id="30" max="8" man="1"/>
    <brk id="60" max="8" man="1"/>
    <brk id="90" max="8" man="1"/>
    <brk id="120" max="8" man="1"/>
    <brk id="150" max="8" man="1"/>
    <brk id="180" max="16383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93"/>
  <sheetViews>
    <sheetView view="pageBreakPreview" topLeftCell="A120" zoomScale="80" zoomScaleSheetLayoutView="80" workbookViewId="0">
      <selection activeCell="H215" sqref="H215"/>
    </sheetView>
  </sheetViews>
  <sheetFormatPr defaultRowHeight="27.95" customHeight="1"/>
  <cols>
    <col min="1" max="1" width="44.625" style="1702" customWidth="1"/>
    <col min="2" max="2" width="14.375" style="2302" customWidth="1"/>
    <col min="3" max="3" width="12.75" style="1888" customWidth="1"/>
    <col min="4" max="4" width="44.75" style="1888" customWidth="1"/>
    <col min="5" max="5" width="15.625" style="1888" customWidth="1"/>
    <col min="6" max="6" width="15.625" style="1889" customWidth="1"/>
    <col min="7" max="7" width="16.25" style="1888" customWidth="1"/>
    <col min="8" max="8" width="30.125" style="1888" customWidth="1"/>
    <col min="9" max="9" width="17.625" style="1702" customWidth="1"/>
    <col min="10" max="256" width="9" style="1702"/>
    <col min="257" max="257" width="54.125" style="1702" customWidth="1"/>
    <col min="258" max="258" width="94.625" style="1702" customWidth="1"/>
    <col min="259" max="261" width="13.625" style="1702" customWidth="1"/>
    <col min="262" max="263" width="12.625" style="1702" customWidth="1"/>
    <col min="264" max="264" width="13.625" style="1702" customWidth="1"/>
    <col min="265" max="512" width="9" style="1702"/>
    <col min="513" max="513" width="54.125" style="1702" customWidth="1"/>
    <col min="514" max="514" width="94.625" style="1702" customWidth="1"/>
    <col min="515" max="517" width="13.625" style="1702" customWidth="1"/>
    <col min="518" max="519" width="12.625" style="1702" customWidth="1"/>
    <col min="520" max="520" width="13.625" style="1702" customWidth="1"/>
    <col min="521" max="768" width="9" style="1702"/>
    <col min="769" max="769" width="54.125" style="1702" customWidth="1"/>
    <col min="770" max="770" width="94.625" style="1702" customWidth="1"/>
    <col min="771" max="773" width="13.625" style="1702" customWidth="1"/>
    <col min="774" max="775" width="12.625" style="1702" customWidth="1"/>
    <col min="776" max="776" width="13.625" style="1702" customWidth="1"/>
    <col min="777" max="1024" width="9" style="1702"/>
    <col min="1025" max="1025" width="54.125" style="1702" customWidth="1"/>
    <col min="1026" max="1026" width="94.625" style="1702" customWidth="1"/>
    <col min="1027" max="1029" width="13.625" style="1702" customWidth="1"/>
    <col min="1030" max="1031" width="12.625" style="1702" customWidth="1"/>
    <col min="1032" max="1032" width="13.625" style="1702" customWidth="1"/>
    <col min="1033" max="1280" width="9" style="1702"/>
    <col min="1281" max="1281" width="54.125" style="1702" customWidth="1"/>
    <col min="1282" max="1282" width="94.625" style="1702" customWidth="1"/>
    <col min="1283" max="1285" width="13.625" style="1702" customWidth="1"/>
    <col min="1286" max="1287" width="12.625" style="1702" customWidth="1"/>
    <col min="1288" max="1288" width="13.625" style="1702" customWidth="1"/>
    <col min="1289" max="1536" width="9" style="1702"/>
    <col min="1537" max="1537" width="54.125" style="1702" customWidth="1"/>
    <col min="1538" max="1538" width="94.625" style="1702" customWidth="1"/>
    <col min="1539" max="1541" width="13.625" style="1702" customWidth="1"/>
    <col min="1542" max="1543" width="12.625" style="1702" customWidth="1"/>
    <col min="1544" max="1544" width="13.625" style="1702" customWidth="1"/>
    <col min="1545" max="1792" width="9" style="1702"/>
    <col min="1793" max="1793" width="54.125" style="1702" customWidth="1"/>
    <col min="1794" max="1794" width="94.625" style="1702" customWidth="1"/>
    <col min="1795" max="1797" width="13.625" style="1702" customWidth="1"/>
    <col min="1798" max="1799" width="12.625" style="1702" customWidth="1"/>
    <col min="1800" max="1800" width="13.625" style="1702" customWidth="1"/>
    <col min="1801" max="2048" width="9" style="1702"/>
    <col min="2049" max="2049" width="54.125" style="1702" customWidth="1"/>
    <col min="2050" max="2050" width="94.625" style="1702" customWidth="1"/>
    <col min="2051" max="2053" width="13.625" style="1702" customWidth="1"/>
    <col min="2054" max="2055" width="12.625" style="1702" customWidth="1"/>
    <col min="2056" max="2056" width="13.625" style="1702" customWidth="1"/>
    <col min="2057" max="2304" width="9" style="1702"/>
    <col min="2305" max="2305" width="54.125" style="1702" customWidth="1"/>
    <col min="2306" max="2306" width="94.625" style="1702" customWidth="1"/>
    <col min="2307" max="2309" width="13.625" style="1702" customWidth="1"/>
    <col min="2310" max="2311" width="12.625" style="1702" customWidth="1"/>
    <col min="2312" max="2312" width="13.625" style="1702" customWidth="1"/>
    <col min="2313" max="2560" width="9" style="1702"/>
    <col min="2561" max="2561" width="54.125" style="1702" customWidth="1"/>
    <col min="2562" max="2562" width="94.625" style="1702" customWidth="1"/>
    <col min="2563" max="2565" width="13.625" style="1702" customWidth="1"/>
    <col min="2566" max="2567" width="12.625" style="1702" customWidth="1"/>
    <col min="2568" max="2568" width="13.625" style="1702" customWidth="1"/>
    <col min="2569" max="2816" width="9" style="1702"/>
    <col min="2817" max="2817" width="54.125" style="1702" customWidth="1"/>
    <col min="2818" max="2818" width="94.625" style="1702" customWidth="1"/>
    <col min="2819" max="2821" width="13.625" style="1702" customWidth="1"/>
    <col min="2822" max="2823" width="12.625" style="1702" customWidth="1"/>
    <col min="2824" max="2824" width="13.625" style="1702" customWidth="1"/>
    <col min="2825" max="3072" width="9" style="1702"/>
    <col min="3073" max="3073" width="54.125" style="1702" customWidth="1"/>
    <col min="3074" max="3074" width="94.625" style="1702" customWidth="1"/>
    <col min="3075" max="3077" width="13.625" style="1702" customWidth="1"/>
    <col min="3078" max="3079" width="12.625" style="1702" customWidth="1"/>
    <col min="3080" max="3080" width="13.625" style="1702" customWidth="1"/>
    <col min="3081" max="3328" width="9" style="1702"/>
    <col min="3329" max="3329" width="54.125" style="1702" customWidth="1"/>
    <col min="3330" max="3330" width="94.625" style="1702" customWidth="1"/>
    <col min="3331" max="3333" width="13.625" style="1702" customWidth="1"/>
    <col min="3334" max="3335" width="12.625" style="1702" customWidth="1"/>
    <col min="3336" max="3336" width="13.625" style="1702" customWidth="1"/>
    <col min="3337" max="3584" width="9" style="1702"/>
    <col min="3585" max="3585" width="54.125" style="1702" customWidth="1"/>
    <col min="3586" max="3586" width="94.625" style="1702" customWidth="1"/>
    <col min="3587" max="3589" width="13.625" style="1702" customWidth="1"/>
    <col min="3590" max="3591" width="12.625" style="1702" customWidth="1"/>
    <col min="3592" max="3592" width="13.625" style="1702" customWidth="1"/>
    <col min="3593" max="3840" width="9" style="1702"/>
    <col min="3841" max="3841" width="54.125" style="1702" customWidth="1"/>
    <col min="3842" max="3842" width="94.625" style="1702" customWidth="1"/>
    <col min="3843" max="3845" width="13.625" style="1702" customWidth="1"/>
    <col min="3846" max="3847" width="12.625" style="1702" customWidth="1"/>
    <col min="3848" max="3848" width="13.625" style="1702" customWidth="1"/>
    <col min="3849" max="4096" width="9" style="1702"/>
    <col min="4097" max="4097" width="54.125" style="1702" customWidth="1"/>
    <col min="4098" max="4098" width="94.625" style="1702" customWidth="1"/>
    <col min="4099" max="4101" width="13.625" style="1702" customWidth="1"/>
    <col min="4102" max="4103" width="12.625" style="1702" customWidth="1"/>
    <col min="4104" max="4104" width="13.625" style="1702" customWidth="1"/>
    <col min="4105" max="4352" width="9" style="1702"/>
    <col min="4353" max="4353" width="54.125" style="1702" customWidth="1"/>
    <col min="4354" max="4354" width="94.625" style="1702" customWidth="1"/>
    <col min="4355" max="4357" width="13.625" style="1702" customWidth="1"/>
    <col min="4358" max="4359" width="12.625" style="1702" customWidth="1"/>
    <col min="4360" max="4360" width="13.625" style="1702" customWidth="1"/>
    <col min="4361" max="4608" width="9" style="1702"/>
    <col min="4609" max="4609" width="54.125" style="1702" customWidth="1"/>
    <col min="4610" max="4610" width="94.625" style="1702" customWidth="1"/>
    <col min="4611" max="4613" width="13.625" style="1702" customWidth="1"/>
    <col min="4614" max="4615" width="12.625" style="1702" customWidth="1"/>
    <col min="4616" max="4616" width="13.625" style="1702" customWidth="1"/>
    <col min="4617" max="4864" width="9" style="1702"/>
    <col min="4865" max="4865" width="54.125" style="1702" customWidth="1"/>
    <col min="4866" max="4866" width="94.625" style="1702" customWidth="1"/>
    <col min="4867" max="4869" width="13.625" style="1702" customWidth="1"/>
    <col min="4870" max="4871" width="12.625" style="1702" customWidth="1"/>
    <col min="4872" max="4872" width="13.625" style="1702" customWidth="1"/>
    <col min="4873" max="5120" width="9" style="1702"/>
    <col min="5121" max="5121" width="54.125" style="1702" customWidth="1"/>
    <col min="5122" max="5122" width="94.625" style="1702" customWidth="1"/>
    <col min="5123" max="5125" width="13.625" style="1702" customWidth="1"/>
    <col min="5126" max="5127" width="12.625" style="1702" customWidth="1"/>
    <col min="5128" max="5128" width="13.625" style="1702" customWidth="1"/>
    <col min="5129" max="5376" width="9" style="1702"/>
    <col min="5377" max="5377" width="54.125" style="1702" customWidth="1"/>
    <col min="5378" max="5378" width="94.625" style="1702" customWidth="1"/>
    <col min="5379" max="5381" width="13.625" style="1702" customWidth="1"/>
    <col min="5382" max="5383" width="12.625" style="1702" customWidth="1"/>
    <col min="5384" max="5384" width="13.625" style="1702" customWidth="1"/>
    <col min="5385" max="5632" width="9" style="1702"/>
    <col min="5633" max="5633" width="54.125" style="1702" customWidth="1"/>
    <col min="5634" max="5634" width="94.625" style="1702" customWidth="1"/>
    <col min="5635" max="5637" width="13.625" style="1702" customWidth="1"/>
    <col min="5638" max="5639" width="12.625" style="1702" customWidth="1"/>
    <col min="5640" max="5640" width="13.625" style="1702" customWidth="1"/>
    <col min="5641" max="5888" width="9" style="1702"/>
    <col min="5889" max="5889" width="54.125" style="1702" customWidth="1"/>
    <col min="5890" max="5890" width="94.625" style="1702" customWidth="1"/>
    <col min="5891" max="5893" width="13.625" style="1702" customWidth="1"/>
    <col min="5894" max="5895" width="12.625" style="1702" customWidth="1"/>
    <col min="5896" max="5896" width="13.625" style="1702" customWidth="1"/>
    <col min="5897" max="6144" width="9" style="1702"/>
    <col min="6145" max="6145" width="54.125" style="1702" customWidth="1"/>
    <col min="6146" max="6146" width="94.625" style="1702" customWidth="1"/>
    <col min="6147" max="6149" width="13.625" style="1702" customWidth="1"/>
    <col min="6150" max="6151" width="12.625" style="1702" customWidth="1"/>
    <col min="6152" max="6152" width="13.625" style="1702" customWidth="1"/>
    <col min="6153" max="6400" width="9" style="1702"/>
    <col min="6401" max="6401" width="54.125" style="1702" customWidth="1"/>
    <col min="6402" max="6402" width="94.625" style="1702" customWidth="1"/>
    <col min="6403" max="6405" width="13.625" style="1702" customWidth="1"/>
    <col min="6406" max="6407" width="12.625" style="1702" customWidth="1"/>
    <col min="6408" max="6408" width="13.625" style="1702" customWidth="1"/>
    <col min="6409" max="6656" width="9" style="1702"/>
    <col min="6657" max="6657" width="54.125" style="1702" customWidth="1"/>
    <col min="6658" max="6658" width="94.625" style="1702" customWidth="1"/>
    <col min="6659" max="6661" width="13.625" style="1702" customWidth="1"/>
    <col min="6662" max="6663" width="12.625" style="1702" customWidth="1"/>
    <col min="6664" max="6664" width="13.625" style="1702" customWidth="1"/>
    <col min="6665" max="6912" width="9" style="1702"/>
    <col min="6913" max="6913" width="54.125" style="1702" customWidth="1"/>
    <col min="6914" max="6914" width="94.625" style="1702" customWidth="1"/>
    <col min="6915" max="6917" width="13.625" style="1702" customWidth="1"/>
    <col min="6918" max="6919" width="12.625" style="1702" customWidth="1"/>
    <col min="6920" max="6920" width="13.625" style="1702" customWidth="1"/>
    <col min="6921" max="7168" width="9" style="1702"/>
    <col min="7169" max="7169" width="54.125" style="1702" customWidth="1"/>
    <col min="7170" max="7170" width="94.625" style="1702" customWidth="1"/>
    <col min="7171" max="7173" width="13.625" style="1702" customWidth="1"/>
    <col min="7174" max="7175" width="12.625" style="1702" customWidth="1"/>
    <col min="7176" max="7176" width="13.625" style="1702" customWidth="1"/>
    <col min="7177" max="7424" width="9" style="1702"/>
    <col min="7425" max="7425" width="54.125" style="1702" customWidth="1"/>
    <col min="7426" max="7426" width="94.625" style="1702" customWidth="1"/>
    <col min="7427" max="7429" width="13.625" style="1702" customWidth="1"/>
    <col min="7430" max="7431" width="12.625" style="1702" customWidth="1"/>
    <col min="7432" max="7432" width="13.625" style="1702" customWidth="1"/>
    <col min="7433" max="7680" width="9" style="1702"/>
    <col min="7681" max="7681" width="54.125" style="1702" customWidth="1"/>
    <col min="7682" max="7682" width="94.625" style="1702" customWidth="1"/>
    <col min="7683" max="7685" width="13.625" style="1702" customWidth="1"/>
    <col min="7686" max="7687" width="12.625" style="1702" customWidth="1"/>
    <col min="7688" max="7688" width="13.625" style="1702" customWidth="1"/>
    <col min="7689" max="7936" width="9" style="1702"/>
    <col min="7937" max="7937" width="54.125" style="1702" customWidth="1"/>
    <col min="7938" max="7938" width="94.625" style="1702" customWidth="1"/>
    <col min="7939" max="7941" width="13.625" style="1702" customWidth="1"/>
    <col min="7942" max="7943" width="12.625" style="1702" customWidth="1"/>
    <col min="7944" max="7944" width="13.625" style="1702" customWidth="1"/>
    <col min="7945" max="8192" width="9" style="1702"/>
    <col min="8193" max="8193" width="54.125" style="1702" customWidth="1"/>
    <col min="8194" max="8194" width="94.625" style="1702" customWidth="1"/>
    <col min="8195" max="8197" width="13.625" style="1702" customWidth="1"/>
    <col min="8198" max="8199" width="12.625" style="1702" customWidth="1"/>
    <col min="8200" max="8200" width="13.625" style="1702" customWidth="1"/>
    <col min="8201" max="8448" width="9" style="1702"/>
    <col min="8449" max="8449" width="54.125" style="1702" customWidth="1"/>
    <col min="8450" max="8450" width="94.625" style="1702" customWidth="1"/>
    <col min="8451" max="8453" width="13.625" style="1702" customWidth="1"/>
    <col min="8454" max="8455" width="12.625" style="1702" customWidth="1"/>
    <col min="8456" max="8456" width="13.625" style="1702" customWidth="1"/>
    <col min="8457" max="8704" width="9" style="1702"/>
    <col min="8705" max="8705" width="54.125" style="1702" customWidth="1"/>
    <col min="8706" max="8706" width="94.625" style="1702" customWidth="1"/>
    <col min="8707" max="8709" width="13.625" style="1702" customWidth="1"/>
    <col min="8710" max="8711" width="12.625" style="1702" customWidth="1"/>
    <col min="8712" max="8712" width="13.625" style="1702" customWidth="1"/>
    <col min="8713" max="8960" width="9" style="1702"/>
    <col min="8961" max="8961" width="54.125" style="1702" customWidth="1"/>
    <col min="8962" max="8962" width="94.625" style="1702" customWidth="1"/>
    <col min="8963" max="8965" width="13.625" style="1702" customWidth="1"/>
    <col min="8966" max="8967" width="12.625" style="1702" customWidth="1"/>
    <col min="8968" max="8968" width="13.625" style="1702" customWidth="1"/>
    <col min="8969" max="9216" width="9" style="1702"/>
    <col min="9217" max="9217" width="54.125" style="1702" customWidth="1"/>
    <col min="9218" max="9218" width="94.625" style="1702" customWidth="1"/>
    <col min="9219" max="9221" width="13.625" style="1702" customWidth="1"/>
    <col min="9222" max="9223" width="12.625" style="1702" customWidth="1"/>
    <col min="9224" max="9224" width="13.625" style="1702" customWidth="1"/>
    <col min="9225" max="9472" width="9" style="1702"/>
    <col min="9473" max="9473" width="54.125" style="1702" customWidth="1"/>
    <col min="9474" max="9474" width="94.625" style="1702" customWidth="1"/>
    <col min="9475" max="9477" width="13.625" style="1702" customWidth="1"/>
    <col min="9478" max="9479" width="12.625" style="1702" customWidth="1"/>
    <col min="9480" max="9480" width="13.625" style="1702" customWidth="1"/>
    <col min="9481" max="9728" width="9" style="1702"/>
    <col min="9729" max="9729" width="54.125" style="1702" customWidth="1"/>
    <col min="9730" max="9730" width="94.625" style="1702" customWidth="1"/>
    <col min="9731" max="9733" width="13.625" style="1702" customWidth="1"/>
    <col min="9734" max="9735" width="12.625" style="1702" customWidth="1"/>
    <col min="9736" max="9736" width="13.625" style="1702" customWidth="1"/>
    <col min="9737" max="9984" width="9" style="1702"/>
    <col min="9985" max="9985" width="54.125" style="1702" customWidth="1"/>
    <col min="9986" max="9986" width="94.625" style="1702" customWidth="1"/>
    <col min="9987" max="9989" width="13.625" style="1702" customWidth="1"/>
    <col min="9990" max="9991" width="12.625" style="1702" customWidth="1"/>
    <col min="9992" max="9992" width="13.625" style="1702" customWidth="1"/>
    <col min="9993" max="10240" width="9" style="1702"/>
    <col min="10241" max="10241" width="54.125" style="1702" customWidth="1"/>
    <col min="10242" max="10242" width="94.625" style="1702" customWidth="1"/>
    <col min="10243" max="10245" width="13.625" style="1702" customWidth="1"/>
    <col min="10246" max="10247" width="12.625" style="1702" customWidth="1"/>
    <col min="10248" max="10248" width="13.625" style="1702" customWidth="1"/>
    <col min="10249" max="10496" width="9" style="1702"/>
    <col min="10497" max="10497" width="54.125" style="1702" customWidth="1"/>
    <col min="10498" max="10498" width="94.625" style="1702" customWidth="1"/>
    <col min="10499" max="10501" width="13.625" style="1702" customWidth="1"/>
    <col min="10502" max="10503" width="12.625" style="1702" customWidth="1"/>
    <col min="10504" max="10504" width="13.625" style="1702" customWidth="1"/>
    <col min="10505" max="10752" width="9" style="1702"/>
    <col min="10753" max="10753" width="54.125" style="1702" customWidth="1"/>
    <col min="10754" max="10754" width="94.625" style="1702" customWidth="1"/>
    <col min="10755" max="10757" width="13.625" style="1702" customWidth="1"/>
    <col min="10758" max="10759" width="12.625" style="1702" customWidth="1"/>
    <col min="10760" max="10760" width="13.625" style="1702" customWidth="1"/>
    <col min="10761" max="11008" width="9" style="1702"/>
    <col min="11009" max="11009" width="54.125" style="1702" customWidth="1"/>
    <col min="11010" max="11010" width="94.625" style="1702" customWidth="1"/>
    <col min="11011" max="11013" width="13.625" style="1702" customWidth="1"/>
    <col min="11014" max="11015" width="12.625" style="1702" customWidth="1"/>
    <col min="11016" max="11016" width="13.625" style="1702" customWidth="1"/>
    <col min="11017" max="11264" width="9" style="1702"/>
    <col min="11265" max="11265" width="54.125" style="1702" customWidth="1"/>
    <col min="11266" max="11266" width="94.625" style="1702" customWidth="1"/>
    <col min="11267" max="11269" width="13.625" style="1702" customWidth="1"/>
    <col min="11270" max="11271" width="12.625" style="1702" customWidth="1"/>
    <col min="11272" max="11272" width="13.625" style="1702" customWidth="1"/>
    <col min="11273" max="11520" width="9" style="1702"/>
    <col min="11521" max="11521" width="54.125" style="1702" customWidth="1"/>
    <col min="11522" max="11522" width="94.625" style="1702" customWidth="1"/>
    <col min="11523" max="11525" width="13.625" style="1702" customWidth="1"/>
    <col min="11526" max="11527" width="12.625" style="1702" customWidth="1"/>
    <col min="11528" max="11528" width="13.625" style="1702" customWidth="1"/>
    <col min="11529" max="11776" width="9" style="1702"/>
    <col min="11777" max="11777" width="54.125" style="1702" customWidth="1"/>
    <col min="11778" max="11778" width="94.625" style="1702" customWidth="1"/>
    <col min="11779" max="11781" width="13.625" style="1702" customWidth="1"/>
    <col min="11782" max="11783" width="12.625" style="1702" customWidth="1"/>
    <col min="11784" max="11784" width="13.625" style="1702" customWidth="1"/>
    <col min="11785" max="12032" width="9" style="1702"/>
    <col min="12033" max="12033" width="54.125" style="1702" customWidth="1"/>
    <col min="12034" max="12034" width="94.625" style="1702" customWidth="1"/>
    <col min="12035" max="12037" width="13.625" style="1702" customWidth="1"/>
    <col min="12038" max="12039" width="12.625" style="1702" customWidth="1"/>
    <col min="12040" max="12040" width="13.625" style="1702" customWidth="1"/>
    <col min="12041" max="12288" width="9" style="1702"/>
    <col min="12289" max="12289" width="54.125" style="1702" customWidth="1"/>
    <col min="12290" max="12290" width="94.625" style="1702" customWidth="1"/>
    <col min="12291" max="12293" width="13.625" style="1702" customWidth="1"/>
    <col min="12294" max="12295" width="12.625" style="1702" customWidth="1"/>
    <col min="12296" max="12296" width="13.625" style="1702" customWidth="1"/>
    <col min="12297" max="12544" width="9" style="1702"/>
    <col min="12545" max="12545" width="54.125" style="1702" customWidth="1"/>
    <col min="12546" max="12546" width="94.625" style="1702" customWidth="1"/>
    <col min="12547" max="12549" width="13.625" style="1702" customWidth="1"/>
    <col min="12550" max="12551" width="12.625" style="1702" customWidth="1"/>
    <col min="12552" max="12552" width="13.625" style="1702" customWidth="1"/>
    <col min="12553" max="12800" width="9" style="1702"/>
    <col min="12801" max="12801" width="54.125" style="1702" customWidth="1"/>
    <col min="12802" max="12802" width="94.625" style="1702" customWidth="1"/>
    <col min="12803" max="12805" width="13.625" style="1702" customWidth="1"/>
    <col min="12806" max="12807" width="12.625" style="1702" customWidth="1"/>
    <col min="12808" max="12808" width="13.625" style="1702" customWidth="1"/>
    <col min="12809" max="13056" width="9" style="1702"/>
    <col min="13057" max="13057" width="54.125" style="1702" customWidth="1"/>
    <col min="13058" max="13058" width="94.625" style="1702" customWidth="1"/>
    <col min="13059" max="13061" width="13.625" style="1702" customWidth="1"/>
    <col min="13062" max="13063" width="12.625" style="1702" customWidth="1"/>
    <col min="13064" max="13064" width="13.625" style="1702" customWidth="1"/>
    <col min="13065" max="13312" width="9" style="1702"/>
    <col min="13313" max="13313" width="54.125" style="1702" customWidth="1"/>
    <col min="13314" max="13314" width="94.625" style="1702" customWidth="1"/>
    <col min="13315" max="13317" width="13.625" style="1702" customWidth="1"/>
    <col min="13318" max="13319" width="12.625" style="1702" customWidth="1"/>
    <col min="13320" max="13320" width="13.625" style="1702" customWidth="1"/>
    <col min="13321" max="13568" width="9" style="1702"/>
    <col min="13569" max="13569" width="54.125" style="1702" customWidth="1"/>
    <col min="13570" max="13570" width="94.625" style="1702" customWidth="1"/>
    <col min="13571" max="13573" width="13.625" style="1702" customWidth="1"/>
    <col min="13574" max="13575" width="12.625" style="1702" customWidth="1"/>
    <col min="13576" max="13576" width="13.625" style="1702" customWidth="1"/>
    <col min="13577" max="13824" width="9" style="1702"/>
    <col min="13825" max="13825" width="54.125" style="1702" customWidth="1"/>
    <col min="13826" max="13826" width="94.625" style="1702" customWidth="1"/>
    <col min="13827" max="13829" width="13.625" style="1702" customWidth="1"/>
    <col min="13830" max="13831" width="12.625" style="1702" customWidth="1"/>
    <col min="13832" max="13832" width="13.625" style="1702" customWidth="1"/>
    <col min="13833" max="14080" width="9" style="1702"/>
    <col min="14081" max="14081" width="54.125" style="1702" customWidth="1"/>
    <col min="14082" max="14082" width="94.625" style="1702" customWidth="1"/>
    <col min="14083" max="14085" width="13.625" style="1702" customWidth="1"/>
    <col min="14086" max="14087" width="12.625" style="1702" customWidth="1"/>
    <col min="14088" max="14088" width="13.625" style="1702" customWidth="1"/>
    <col min="14089" max="14336" width="9" style="1702"/>
    <col min="14337" max="14337" width="54.125" style="1702" customWidth="1"/>
    <col min="14338" max="14338" width="94.625" style="1702" customWidth="1"/>
    <col min="14339" max="14341" width="13.625" style="1702" customWidth="1"/>
    <col min="14342" max="14343" width="12.625" style="1702" customWidth="1"/>
    <col min="14344" max="14344" width="13.625" style="1702" customWidth="1"/>
    <col min="14345" max="14592" width="9" style="1702"/>
    <col min="14593" max="14593" width="54.125" style="1702" customWidth="1"/>
    <col min="14594" max="14594" width="94.625" style="1702" customWidth="1"/>
    <col min="14595" max="14597" width="13.625" style="1702" customWidth="1"/>
    <col min="14598" max="14599" width="12.625" style="1702" customWidth="1"/>
    <col min="14600" max="14600" width="13.625" style="1702" customWidth="1"/>
    <col min="14601" max="14848" width="9" style="1702"/>
    <col min="14849" max="14849" width="54.125" style="1702" customWidth="1"/>
    <col min="14850" max="14850" width="94.625" style="1702" customWidth="1"/>
    <col min="14851" max="14853" width="13.625" style="1702" customWidth="1"/>
    <col min="14854" max="14855" width="12.625" style="1702" customWidth="1"/>
    <col min="14856" max="14856" width="13.625" style="1702" customWidth="1"/>
    <col min="14857" max="15104" width="9" style="1702"/>
    <col min="15105" max="15105" width="54.125" style="1702" customWidth="1"/>
    <col min="15106" max="15106" width="94.625" style="1702" customWidth="1"/>
    <col min="15107" max="15109" width="13.625" style="1702" customWidth="1"/>
    <col min="15110" max="15111" width="12.625" style="1702" customWidth="1"/>
    <col min="15112" max="15112" width="13.625" style="1702" customWidth="1"/>
    <col min="15113" max="15360" width="9" style="1702"/>
    <col min="15361" max="15361" width="54.125" style="1702" customWidth="1"/>
    <col min="15362" max="15362" width="94.625" style="1702" customWidth="1"/>
    <col min="15363" max="15365" width="13.625" style="1702" customWidth="1"/>
    <col min="15366" max="15367" width="12.625" style="1702" customWidth="1"/>
    <col min="15368" max="15368" width="13.625" style="1702" customWidth="1"/>
    <col min="15369" max="15616" width="9" style="1702"/>
    <col min="15617" max="15617" width="54.125" style="1702" customWidth="1"/>
    <col min="15618" max="15618" width="94.625" style="1702" customWidth="1"/>
    <col min="15619" max="15621" width="13.625" style="1702" customWidth="1"/>
    <col min="15622" max="15623" width="12.625" style="1702" customWidth="1"/>
    <col min="15624" max="15624" width="13.625" style="1702" customWidth="1"/>
    <col min="15625" max="15872" width="9" style="1702"/>
    <col min="15873" max="15873" width="54.125" style="1702" customWidth="1"/>
    <col min="15874" max="15874" width="94.625" style="1702" customWidth="1"/>
    <col min="15875" max="15877" width="13.625" style="1702" customWidth="1"/>
    <col min="15878" max="15879" width="12.625" style="1702" customWidth="1"/>
    <col min="15880" max="15880" width="13.625" style="1702" customWidth="1"/>
    <col min="15881" max="16128" width="9" style="1702"/>
    <col min="16129" max="16129" width="54.125" style="1702" customWidth="1"/>
    <col min="16130" max="16130" width="94.625" style="1702" customWidth="1"/>
    <col min="16131" max="16133" width="13.625" style="1702" customWidth="1"/>
    <col min="16134" max="16135" width="12.625" style="1702" customWidth="1"/>
    <col min="16136" max="16136" width="13.625" style="1702" customWidth="1"/>
    <col min="16137" max="16384" width="9" style="1702"/>
  </cols>
  <sheetData>
    <row r="1" spans="1:8" ht="32.25">
      <c r="A1" s="2232" t="s">
        <v>1655</v>
      </c>
      <c r="B1" s="2342" t="s">
        <v>64</v>
      </c>
      <c r="C1" s="2208"/>
      <c r="D1" s="2285"/>
      <c r="E1" s="2208"/>
      <c r="F1" s="2209"/>
      <c r="G1" s="2208"/>
      <c r="H1" s="2286"/>
    </row>
    <row r="2" spans="1:8" ht="32.25">
      <c r="A2" s="2201" t="s">
        <v>869</v>
      </c>
      <c r="B2" s="2342" t="s">
        <v>1390</v>
      </c>
      <c r="C2" s="2208"/>
      <c r="D2" s="2208"/>
      <c r="E2" s="2208"/>
      <c r="F2" s="2209"/>
      <c r="G2" s="2208"/>
      <c r="H2" s="2286"/>
    </row>
    <row r="3" spans="1:8" ht="26.25">
      <c r="A3" s="2205" t="s">
        <v>2</v>
      </c>
      <c r="B3" s="1908" t="s">
        <v>3</v>
      </c>
      <c r="C3" s="1908"/>
      <c r="D3" s="1908"/>
      <c r="E3" s="1908" t="s">
        <v>4</v>
      </c>
      <c r="F3" s="1908"/>
      <c r="G3" s="1908"/>
      <c r="H3" s="1908" t="s">
        <v>5</v>
      </c>
    </row>
    <row r="4" spans="1:8" ht="23.25">
      <c r="A4" s="1705" t="s">
        <v>6</v>
      </c>
      <c r="B4" s="2385" t="s">
        <v>54</v>
      </c>
      <c r="C4" s="2210"/>
      <c r="D4" s="2210"/>
      <c r="E4" s="2210" t="s">
        <v>59</v>
      </c>
      <c r="F4" s="2212"/>
      <c r="G4" s="3225"/>
      <c r="H4" s="2212" t="s">
        <v>1393</v>
      </c>
    </row>
    <row r="5" spans="1:8" ht="23.25">
      <c r="A5" s="2287" t="s">
        <v>1392</v>
      </c>
      <c r="B5" s="2385" t="s">
        <v>55</v>
      </c>
      <c r="C5" s="2210"/>
      <c r="D5" s="2210"/>
      <c r="E5" s="2210" t="s">
        <v>60</v>
      </c>
      <c r="F5" s="2212"/>
      <c r="G5" s="3225"/>
      <c r="H5" s="2212" t="s">
        <v>1427</v>
      </c>
    </row>
    <row r="6" spans="1:8" ht="23.25">
      <c r="A6" s="2211" t="s">
        <v>1394</v>
      </c>
      <c r="B6" s="2385" t="s">
        <v>56</v>
      </c>
      <c r="C6" s="2210"/>
      <c r="D6" s="2210"/>
      <c r="E6" s="2210" t="s">
        <v>61</v>
      </c>
      <c r="F6" s="2212"/>
      <c r="G6" s="3225"/>
      <c r="H6" s="2212" t="s">
        <v>1428</v>
      </c>
    </row>
    <row r="7" spans="1:8" ht="23.25">
      <c r="A7" s="1705"/>
      <c r="B7" s="2385" t="s">
        <v>57</v>
      </c>
      <c r="C7" s="2210"/>
      <c r="D7" s="2210"/>
      <c r="E7" s="2210" t="s">
        <v>62</v>
      </c>
      <c r="F7" s="2212"/>
      <c r="G7" s="3225"/>
      <c r="H7" s="2212" t="s">
        <v>1391</v>
      </c>
    </row>
    <row r="8" spans="1:8" ht="23.25">
      <c r="A8" s="1705"/>
      <c r="B8" s="2385" t="s">
        <v>58</v>
      </c>
      <c r="C8" s="2210"/>
      <c r="D8" s="2210"/>
      <c r="E8" s="2210" t="s">
        <v>63</v>
      </c>
      <c r="F8" s="2212"/>
      <c r="G8" s="3226"/>
      <c r="H8" s="2212" t="s">
        <v>1429</v>
      </c>
    </row>
    <row r="9" spans="1:8" ht="23.25">
      <c r="A9" s="1705"/>
      <c r="B9" s="1705"/>
      <c r="C9" s="2210"/>
      <c r="D9" s="2210"/>
      <c r="E9" s="2210"/>
      <c r="F9" s="2212"/>
      <c r="G9" s="2213"/>
      <c r="H9" s="2212"/>
    </row>
    <row r="10" spans="1:8" ht="26.25">
      <c r="A10" s="780"/>
      <c r="B10" s="1908" t="s">
        <v>8</v>
      </c>
      <c r="C10" s="1908"/>
      <c r="D10" s="1908"/>
      <c r="E10" s="1908" t="s">
        <v>11</v>
      </c>
      <c r="F10" s="1908"/>
      <c r="G10" s="1908"/>
      <c r="H10" s="1908" t="s">
        <v>12</v>
      </c>
    </row>
    <row r="11" spans="1:8" ht="26.25">
      <c r="A11" s="780"/>
      <c r="B11" s="1908"/>
      <c r="C11" s="2210"/>
      <c r="D11" s="2210"/>
      <c r="E11" s="2210" t="s">
        <v>2170</v>
      </c>
      <c r="F11" s="2212"/>
      <c r="G11" s="3224"/>
      <c r="H11" s="2212" t="s">
        <v>2171</v>
      </c>
    </row>
    <row r="12" spans="1:8" ht="26.25">
      <c r="A12" s="780"/>
      <c r="B12" s="1908"/>
      <c r="C12" s="2210"/>
      <c r="D12" s="2210"/>
      <c r="E12" s="2210" t="s">
        <v>1396</v>
      </c>
      <c r="F12" s="3224"/>
      <c r="G12" s="3224"/>
      <c r="H12" s="3224"/>
    </row>
    <row r="13" spans="1:8" ht="23.25">
      <c r="A13" s="780"/>
      <c r="B13" s="2385" t="s">
        <v>54</v>
      </c>
      <c r="C13" s="2210"/>
      <c r="D13" s="2210"/>
      <c r="E13" s="2210" t="s">
        <v>1395</v>
      </c>
      <c r="F13" s="2212"/>
      <c r="G13" s="3225"/>
      <c r="H13" s="2212"/>
    </row>
    <row r="14" spans="1:8" ht="23.25">
      <c r="A14" s="780"/>
      <c r="B14" s="2385" t="s">
        <v>55</v>
      </c>
      <c r="C14" s="2210"/>
      <c r="D14" s="2210"/>
      <c r="E14" s="2210" t="s">
        <v>1396</v>
      </c>
      <c r="F14" s="2212"/>
      <c r="G14" s="3225"/>
      <c r="H14" s="2212"/>
    </row>
    <row r="15" spans="1:8" ht="23.25">
      <c r="A15" s="780"/>
      <c r="B15" s="2385" t="s">
        <v>56</v>
      </c>
      <c r="C15" s="2210"/>
      <c r="D15" s="2210"/>
      <c r="E15" s="2210" t="s">
        <v>872</v>
      </c>
      <c r="F15" s="2212"/>
      <c r="G15" s="3225"/>
      <c r="H15" s="2212" t="s">
        <v>2172</v>
      </c>
    </row>
    <row r="16" spans="1:8" ht="23.25">
      <c r="A16" s="780"/>
      <c r="B16" s="2385" t="s">
        <v>57</v>
      </c>
      <c r="C16" s="2210"/>
      <c r="D16" s="2210"/>
      <c r="E16" s="2210" t="s">
        <v>873</v>
      </c>
      <c r="F16" s="2212"/>
      <c r="G16" s="3225"/>
      <c r="H16" s="2212" t="s">
        <v>1698</v>
      </c>
    </row>
    <row r="17" spans="1:11" ht="23.25">
      <c r="A17" s="780"/>
      <c r="B17" s="2385" t="s">
        <v>58</v>
      </c>
      <c r="C17" s="2210"/>
      <c r="D17" s="2210"/>
      <c r="E17" s="2210" t="s">
        <v>874</v>
      </c>
      <c r="F17" s="2212"/>
      <c r="G17" s="3225"/>
      <c r="H17" s="2212" t="s">
        <v>1698</v>
      </c>
    </row>
    <row r="18" spans="1:11" ht="23.25">
      <c r="A18" s="780"/>
      <c r="B18" s="2495"/>
      <c r="C18" s="2210"/>
      <c r="D18" s="2210"/>
      <c r="E18" s="2210" t="s">
        <v>875</v>
      </c>
      <c r="F18" s="2212"/>
      <c r="G18" s="3226"/>
      <c r="H18" s="2212" t="s">
        <v>1698</v>
      </c>
    </row>
    <row r="19" spans="1:11" ht="26.25">
      <c r="A19" s="780"/>
      <c r="B19" s="1908"/>
      <c r="C19" s="2210"/>
      <c r="D19" s="2210"/>
      <c r="E19" s="2210" t="s">
        <v>1699</v>
      </c>
      <c r="F19" s="2212"/>
      <c r="G19" s="3224"/>
      <c r="H19" s="2212" t="s">
        <v>1400</v>
      </c>
    </row>
    <row r="20" spans="1:11" ht="26.25">
      <c r="A20" s="780"/>
      <c r="B20" s="1908"/>
      <c r="C20" s="2210"/>
      <c r="D20" s="2210"/>
      <c r="E20" s="2210" t="s">
        <v>2190</v>
      </c>
      <c r="F20" s="3224"/>
      <c r="G20" s="3224"/>
      <c r="H20" s="3224"/>
    </row>
    <row r="21" spans="1:11" ht="23.25">
      <c r="A21" s="780"/>
      <c r="B21" s="2385"/>
      <c r="C21" s="2210"/>
      <c r="D21" s="2210"/>
      <c r="E21" s="2210" t="s">
        <v>2176</v>
      </c>
      <c r="F21" s="2212"/>
      <c r="G21" s="3225"/>
      <c r="H21" s="2212" t="s">
        <v>2173</v>
      </c>
    </row>
    <row r="22" spans="1:11" ht="23.25">
      <c r="A22" s="780"/>
      <c r="B22" s="2385"/>
      <c r="C22" s="2210"/>
      <c r="D22" s="2210"/>
      <c r="E22" s="2210" t="s">
        <v>1700</v>
      </c>
      <c r="F22" s="2212"/>
      <c r="G22" s="3225"/>
      <c r="H22" s="2212" t="s">
        <v>2174</v>
      </c>
    </row>
    <row r="23" spans="1:11" ht="23.25">
      <c r="A23" s="780"/>
      <c r="B23" s="2385"/>
      <c r="C23" s="2210"/>
      <c r="D23" s="2210"/>
      <c r="E23" s="2210" t="s">
        <v>2175</v>
      </c>
      <c r="F23" s="2212"/>
      <c r="G23" s="3225"/>
      <c r="H23" s="2212"/>
    </row>
    <row r="24" spans="1:11" s="1703" customFormat="1" ht="24" customHeight="1">
      <c r="A24" s="1941" t="s">
        <v>15</v>
      </c>
      <c r="B24" s="3670" t="s">
        <v>16</v>
      </c>
      <c r="C24" s="3671"/>
      <c r="D24" s="3672"/>
      <c r="E24" s="3642">
        <v>10</v>
      </c>
      <c r="F24" s="3643"/>
      <c r="G24" s="46">
        <v>11</v>
      </c>
      <c r="H24" s="2967">
        <v>12</v>
      </c>
      <c r="I24" s="2015" t="s">
        <v>1819</v>
      </c>
    </row>
    <row r="25" spans="1:11" s="1703" customFormat="1" ht="24" customHeight="1">
      <c r="A25" s="1942" t="s">
        <v>17</v>
      </c>
      <c r="B25" s="3673" t="s">
        <v>18</v>
      </c>
      <c r="C25" s="3674"/>
      <c r="D25" s="3675"/>
      <c r="E25" s="3644" t="s">
        <v>1813</v>
      </c>
      <c r="F25" s="3645"/>
      <c r="G25" s="47" t="s">
        <v>1816</v>
      </c>
      <c r="H25" s="2968" t="s">
        <v>1815</v>
      </c>
      <c r="I25" s="2016" t="s">
        <v>1813</v>
      </c>
    </row>
    <row r="26" spans="1:11" s="1703" customFormat="1" ht="24" customHeight="1">
      <c r="A26" s="1943"/>
      <c r="B26" s="3676" t="s">
        <v>19</v>
      </c>
      <c r="C26" s="3677"/>
      <c r="D26" s="3678"/>
      <c r="E26" s="3640" t="s">
        <v>2164</v>
      </c>
      <c r="F26" s="3641"/>
      <c r="G26" s="646" t="s">
        <v>1814</v>
      </c>
      <c r="H26" s="3140" t="s">
        <v>1817</v>
      </c>
      <c r="I26" s="2755" t="s">
        <v>1821</v>
      </c>
    </row>
    <row r="27" spans="1:11" s="2290" customFormat="1" ht="210" hidden="1">
      <c r="A27" s="1927"/>
      <c r="B27" s="3099" t="s">
        <v>1557</v>
      </c>
      <c r="C27" s="3100"/>
      <c r="D27" s="2761"/>
      <c r="E27" s="2780"/>
      <c r="F27" s="3085"/>
      <c r="G27" s="2289"/>
      <c r="H27" s="2768"/>
      <c r="I27" s="3131"/>
      <c r="J27" s="2291"/>
      <c r="K27" s="2291"/>
    </row>
    <row r="28" spans="1:11" s="2290" customFormat="1" ht="168" hidden="1">
      <c r="A28" s="1029"/>
      <c r="B28" s="3101" t="s">
        <v>1558</v>
      </c>
      <c r="C28" s="2924"/>
      <c r="D28" s="2973"/>
      <c r="E28" s="2972"/>
      <c r="F28" s="3086"/>
      <c r="G28" s="2292"/>
      <c r="H28" s="2765"/>
      <c r="I28" s="2497"/>
      <c r="J28" s="2293"/>
      <c r="K28" s="2291"/>
    </row>
    <row r="29" spans="1:11" s="2290" customFormat="1" ht="26.25" customHeight="1">
      <c r="A29" s="2294"/>
      <c r="B29" s="3130"/>
      <c r="C29" s="3102"/>
      <c r="D29" s="2756"/>
      <c r="E29" s="2773"/>
      <c r="F29" s="3087"/>
      <c r="G29" s="3141"/>
      <c r="H29" s="2764"/>
      <c r="I29" s="2497"/>
      <c r="J29" s="2293"/>
      <c r="K29" s="2291"/>
    </row>
    <row r="30" spans="1:11" s="2290" customFormat="1" ht="26.25">
      <c r="A30" s="970"/>
      <c r="B30" s="3106"/>
      <c r="C30" s="2924"/>
      <c r="D30" s="2973"/>
      <c r="E30" s="2972"/>
      <c r="F30" s="3086"/>
      <c r="G30" s="2292"/>
      <c r="H30" s="2765"/>
      <c r="I30" s="2497"/>
      <c r="J30" s="2293"/>
      <c r="K30" s="2291"/>
    </row>
    <row r="31" spans="1:11" s="2290" customFormat="1" ht="26.25">
      <c r="A31" s="970"/>
      <c r="B31" s="3106"/>
      <c r="C31" s="2924"/>
      <c r="D31" s="2973"/>
      <c r="E31" s="2972"/>
      <c r="F31" s="2766"/>
      <c r="G31" s="2042"/>
      <c r="H31" s="2766"/>
      <c r="I31" s="2497"/>
      <c r="J31" s="2293"/>
      <c r="K31" s="2291"/>
    </row>
    <row r="32" spans="1:11" s="2290" customFormat="1" ht="26.25">
      <c r="A32" s="970"/>
      <c r="B32" s="3106"/>
      <c r="C32" s="3116"/>
      <c r="D32" s="3136"/>
      <c r="E32" s="3602"/>
      <c r="F32" s="3603"/>
      <c r="G32" s="2042"/>
      <c r="H32" s="2766"/>
      <c r="I32" s="2497"/>
      <c r="J32" s="2293"/>
      <c r="K32" s="2291"/>
    </row>
    <row r="33" spans="1:11" s="2290" customFormat="1" ht="26.25">
      <c r="A33" s="1044"/>
      <c r="B33" s="3106"/>
      <c r="C33" s="3103"/>
      <c r="D33" s="2975"/>
      <c r="E33" s="2974"/>
      <c r="F33" s="2766"/>
      <c r="G33" s="2042"/>
      <c r="H33" s="2766"/>
      <c r="I33" s="2497"/>
      <c r="J33" s="2293"/>
      <c r="K33" s="2291"/>
    </row>
    <row r="34" spans="1:11" s="2290" customFormat="1" ht="26.25">
      <c r="A34" s="1029"/>
      <c r="B34" s="3132"/>
      <c r="C34" s="2924"/>
      <c r="D34" s="2973"/>
      <c r="E34" s="2972"/>
      <c r="F34" s="2766"/>
      <c r="G34" s="2042"/>
      <c r="H34" s="2766"/>
      <c r="I34" s="2497"/>
      <c r="J34" s="2293"/>
      <c r="K34" s="2291"/>
    </row>
    <row r="35" spans="1:11" s="2290" customFormat="1" ht="25.5">
      <c r="A35" s="1029"/>
      <c r="B35" s="3104"/>
      <c r="C35" s="2924"/>
      <c r="D35" s="2973"/>
      <c r="E35" s="2972"/>
      <c r="F35" s="3086"/>
      <c r="G35" s="2292"/>
      <c r="H35" s="2765"/>
      <c r="I35" s="2497"/>
      <c r="J35" s="2293"/>
      <c r="K35" s="2291"/>
    </row>
    <row r="36" spans="1:11" s="2290" customFormat="1" ht="27.75" customHeight="1">
      <c r="A36" s="1927" t="s">
        <v>806</v>
      </c>
      <c r="B36" s="3133" t="s">
        <v>2017</v>
      </c>
      <c r="C36" s="3105"/>
      <c r="D36" s="2977"/>
      <c r="E36" s="2976"/>
      <c r="F36" s="3088"/>
      <c r="G36" s="3142"/>
      <c r="H36" s="2767"/>
      <c r="I36" s="2497"/>
      <c r="J36" s="2293"/>
      <c r="K36" s="2291"/>
    </row>
    <row r="37" spans="1:11" s="2290" customFormat="1" ht="26.25">
      <c r="A37" s="1029" t="s">
        <v>66</v>
      </c>
      <c r="B37" s="3106" t="s">
        <v>2018</v>
      </c>
      <c r="C37" s="2924"/>
      <c r="D37" s="2973"/>
      <c r="E37" s="2972"/>
      <c r="F37" s="3086"/>
      <c r="G37" s="2292"/>
      <c r="H37" s="2765"/>
      <c r="I37" s="2497"/>
      <c r="J37" s="2293"/>
      <c r="K37" s="2291"/>
    </row>
    <row r="38" spans="1:11" s="2290" customFormat="1" ht="26.25">
      <c r="A38" s="1029"/>
      <c r="B38" s="3106" t="s">
        <v>1559</v>
      </c>
      <c r="C38" s="2924"/>
      <c r="D38" s="2973"/>
      <c r="E38" s="2972"/>
      <c r="F38" s="3086"/>
      <c r="G38" s="2292"/>
      <c r="H38" s="2765"/>
      <c r="I38" s="2497"/>
      <c r="J38" s="2293"/>
      <c r="K38" s="2291"/>
    </row>
    <row r="39" spans="1:11" s="2290" customFormat="1" ht="26.25">
      <c r="A39" s="970"/>
      <c r="B39" s="3106" t="s">
        <v>1560</v>
      </c>
      <c r="C39" s="3116"/>
      <c r="D39" s="3136"/>
      <c r="E39" s="3602" t="s">
        <v>1914</v>
      </c>
      <c r="F39" s="3603"/>
      <c r="G39" s="2042"/>
      <c r="H39" s="2766"/>
      <c r="I39" s="2497"/>
      <c r="J39" s="2296"/>
      <c r="K39" s="2291"/>
    </row>
    <row r="40" spans="1:11" s="2290" customFormat="1" ht="26.25">
      <c r="A40" s="970"/>
      <c r="B40" s="820" t="s">
        <v>67</v>
      </c>
      <c r="C40" s="2924"/>
      <c r="D40" s="2973"/>
      <c r="E40" s="3602" t="s">
        <v>2203</v>
      </c>
      <c r="F40" s="3603"/>
      <c r="G40" s="2042"/>
      <c r="H40" s="2766"/>
      <c r="I40" s="2497"/>
      <c r="J40" s="2296"/>
      <c r="K40" s="2291"/>
    </row>
    <row r="41" spans="1:11" s="2290" customFormat="1" ht="26.25">
      <c r="A41" s="970"/>
      <c r="B41" s="820"/>
      <c r="C41" s="2924"/>
      <c r="D41" s="2973"/>
      <c r="E41" s="3602" t="s">
        <v>2204</v>
      </c>
      <c r="F41" s="3603"/>
      <c r="G41" s="2042"/>
      <c r="H41" s="2766"/>
      <c r="I41" s="2497"/>
      <c r="J41" s="2296"/>
      <c r="K41" s="2291"/>
    </row>
    <row r="42" spans="1:11" s="2290" customFormat="1" ht="26.25">
      <c r="A42" s="970"/>
      <c r="B42" s="820"/>
      <c r="C42" s="2924"/>
      <c r="D42" s="2973"/>
      <c r="E42" s="3602" t="s">
        <v>2205</v>
      </c>
      <c r="F42" s="3603"/>
      <c r="G42" s="2042"/>
      <c r="H42" s="2766"/>
      <c r="I42" s="2497"/>
      <c r="J42" s="2296"/>
      <c r="K42" s="2291"/>
    </row>
    <row r="43" spans="1:11" s="2290" customFormat="1" ht="26.25">
      <c r="A43" s="970"/>
      <c r="B43" s="2970"/>
      <c r="C43" s="2924"/>
      <c r="D43" s="2973"/>
      <c r="E43" s="2972"/>
      <c r="F43" s="2766"/>
      <c r="G43" s="2042"/>
      <c r="H43" s="2766"/>
      <c r="I43" s="2497"/>
      <c r="J43" s="2296"/>
      <c r="K43" s="2291"/>
    </row>
    <row r="44" spans="1:11" s="2290" customFormat="1" ht="26.25">
      <c r="A44" s="970"/>
      <c r="B44" s="2970"/>
      <c r="C44" s="2924"/>
      <c r="D44" s="2973"/>
      <c r="E44" s="2972"/>
      <c r="F44" s="2766"/>
      <c r="G44" s="2042"/>
      <c r="H44" s="2766"/>
      <c r="I44" s="2497"/>
      <c r="J44" s="2296"/>
      <c r="K44" s="2291"/>
    </row>
    <row r="45" spans="1:11" s="2290" customFormat="1" ht="26.25">
      <c r="A45" s="1483"/>
      <c r="B45" s="3106" t="s">
        <v>2103</v>
      </c>
      <c r="C45" s="2924"/>
      <c r="D45" s="2973"/>
      <c r="E45" s="2972"/>
      <c r="F45" s="2766"/>
      <c r="G45" s="2042"/>
      <c r="H45" s="2766"/>
      <c r="I45" s="2497"/>
      <c r="J45" s="2291"/>
      <c r="K45" s="2291"/>
    </row>
    <row r="46" spans="1:11" s="2290" customFormat="1" ht="26.25">
      <c r="A46" s="1483"/>
      <c r="B46" s="3106" t="s">
        <v>2019</v>
      </c>
      <c r="C46" s="2924"/>
      <c r="D46" s="2973"/>
      <c r="E46" s="2972"/>
      <c r="F46" s="2766"/>
      <c r="G46" s="2042"/>
      <c r="H46" s="2766"/>
      <c r="I46" s="2497"/>
      <c r="J46" s="2291"/>
      <c r="K46" s="2291"/>
    </row>
    <row r="47" spans="1:11" s="2290" customFormat="1" ht="26.25">
      <c r="A47" s="1483"/>
      <c r="B47" s="3106" t="s">
        <v>1772</v>
      </c>
      <c r="C47" s="2924"/>
      <c r="D47" s="2973"/>
      <c r="E47" s="2972"/>
      <c r="F47" s="2766"/>
      <c r="G47" s="2042"/>
      <c r="H47" s="2766"/>
      <c r="I47" s="2497"/>
      <c r="J47" s="2291"/>
      <c r="K47" s="2291"/>
    </row>
    <row r="48" spans="1:11" s="2290" customFormat="1" ht="26.25">
      <c r="A48" s="1687"/>
      <c r="B48" s="3106" t="s">
        <v>1917</v>
      </c>
      <c r="C48" s="2924"/>
      <c r="D48" s="2973"/>
      <c r="E48" s="2972"/>
      <c r="F48" s="2766"/>
      <c r="G48" s="2042"/>
      <c r="H48" s="2766"/>
      <c r="I48" s="2497"/>
    </row>
    <row r="49" spans="1:9" s="2290" customFormat="1" ht="26.25">
      <c r="A49" s="1687"/>
      <c r="B49" s="3134" t="s">
        <v>1771</v>
      </c>
      <c r="C49" s="2924"/>
      <c r="D49" s="2973"/>
      <c r="E49" s="2972"/>
      <c r="F49" s="2766"/>
      <c r="G49" s="2042"/>
      <c r="H49" s="2766"/>
      <c r="I49" s="2497"/>
    </row>
    <row r="50" spans="1:9" s="2290" customFormat="1" ht="26.25">
      <c r="A50" s="1687"/>
      <c r="B50" s="3106" t="s">
        <v>1770</v>
      </c>
      <c r="C50" s="3116"/>
      <c r="D50" s="3136"/>
      <c r="E50" s="3602" t="s">
        <v>1914</v>
      </c>
      <c r="F50" s="3603"/>
      <c r="G50" s="2042"/>
      <c r="H50" s="2766"/>
      <c r="I50" s="2497"/>
    </row>
    <row r="51" spans="1:9" s="2290" customFormat="1" ht="26.25">
      <c r="A51" s="1687"/>
      <c r="B51" s="820" t="s">
        <v>67</v>
      </c>
      <c r="C51" s="2924"/>
      <c r="D51" s="2973"/>
      <c r="E51" s="3602" t="s">
        <v>2247</v>
      </c>
      <c r="F51" s="3603"/>
      <c r="G51" s="2042"/>
      <c r="H51" s="2766"/>
      <c r="I51" s="2497"/>
    </row>
    <row r="52" spans="1:9" s="2290" customFormat="1" ht="26.25">
      <c r="A52" s="1687"/>
      <c r="B52" s="820"/>
      <c r="C52" s="2924"/>
      <c r="D52" s="2973"/>
      <c r="E52" s="3602" t="s">
        <v>2248</v>
      </c>
      <c r="F52" s="3603"/>
      <c r="G52" s="2042"/>
      <c r="H52" s="2766"/>
      <c r="I52" s="2497"/>
    </row>
    <row r="53" spans="1:9" s="2290" customFormat="1" ht="26.25">
      <c r="A53" s="1687"/>
      <c r="B53" s="820"/>
      <c r="C53" s="3107"/>
      <c r="D53" s="2973"/>
      <c r="E53" s="2972"/>
      <c r="F53" s="2766"/>
      <c r="G53" s="2042"/>
      <c r="H53" s="2766"/>
      <c r="I53" s="2497"/>
    </row>
    <row r="54" spans="1:9" s="2290" customFormat="1" ht="26.25">
      <c r="A54" s="1687"/>
      <c r="B54" s="2970"/>
      <c r="C54" s="3107"/>
      <c r="D54" s="2973"/>
      <c r="E54" s="2972"/>
      <c r="F54" s="2766"/>
      <c r="G54" s="2042"/>
      <c r="H54" s="2766"/>
      <c r="I54" s="2497"/>
    </row>
    <row r="55" spans="1:9" s="2290" customFormat="1" ht="26.25">
      <c r="A55" s="1687"/>
      <c r="B55" s="2970"/>
      <c r="C55" s="3107"/>
      <c r="D55" s="2973"/>
      <c r="E55" s="2972"/>
      <c r="F55" s="2766"/>
      <c r="G55" s="2042"/>
      <c r="H55" s="2766"/>
      <c r="I55" s="2497"/>
    </row>
    <row r="56" spans="1:9" s="2290" customFormat="1" ht="26.25">
      <c r="A56" s="1687"/>
      <c r="B56" s="3106" t="s">
        <v>1918</v>
      </c>
      <c r="C56" s="2924"/>
      <c r="D56" s="2973"/>
      <c r="E56" s="2972"/>
      <c r="F56" s="2766"/>
      <c r="G56" s="2042"/>
      <c r="H56" s="2766"/>
      <c r="I56" s="2497"/>
    </row>
    <row r="57" spans="1:9" s="2290" customFormat="1" ht="26.25">
      <c r="A57" s="1687"/>
      <c r="B57" s="3134" t="s">
        <v>1775</v>
      </c>
      <c r="C57" s="2924"/>
      <c r="D57" s="2973"/>
      <c r="E57" s="2972"/>
      <c r="F57" s="2766"/>
      <c r="G57" s="2042"/>
      <c r="H57" s="2766"/>
      <c r="I57" s="2497"/>
    </row>
    <row r="58" spans="1:9" s="2290" customFormat="1" ht="26.25">
      <c r="A58" s="1687"/>
      <c r="B58" s="3106" t="s">
        <v>1773</v>
      </c>
      <c r="C58" s="2924"/>
      <c r="D58" s="2973"/>
      <c r="E58" s="2972"/>
      <c r="F58" s="2766"/>
      <c r="G58" s="2042"/>
      <c r="H58" s="2766"/>
      <c r="I58" s="2497"/>
    </row>
    <row r="59" spans="1:9" s="2290" customFormat="1" ht="26.25">
      <c r="A59" s="1687"/>
      <c r="B59" s="3134" t="s">
        <v>1774</v>
      </c>
      <c r="C59" s="3116"/>
      <c r="D59" s="3136"/>
      <c r="E59" s="3602" t="s">
        <v>1914</v>
      </c>
      <c r="F59" s="3603"/>
      <c r="G59" s="2042"/>
      <c r="H59" s="2766"/>
      <c r="I59" s="2497"/>
    </row>
    <row r="60" spans="1:9" s="2290" customFormat="1" ht="26.25">
      <c r="A60" s="1687"/>
      <c r="B60" s="820" t="s">
        <v>67</v>
      </c>
      <c r="C60" s="2924"/>
      <c r="D60" s="2973"/>
      <c r="E60" s="3602" t="s">
        <v>2249</v>
      </c>
      <c r="F60" s="3603"/>
      <c r="G60" s="2042"/>
      <c r="H60" s="2766"/>
      <c r="I60" s="2497"/>
    </row>
    <row r="61" spans="1:9" s="2290" customFormat="1" ht="26.25">
      <c r="A61" s="1687"/>
      <c r="B61" s="820"/>
      <c r="C61" s="2924"/>
      <c r="D61" s="2973"/>
      <c r="E61" s="2972"/>
      <c r="F61" s="2766"/>
      <c r="G61" s="2042"/>
      <c r="H61" s="2766"/>
      <c r="I61" s="2497"/>
    </row>
    <row r="62" spans="1:9" s="2290" customFormat="1" ht="26.25">
      <c r="A62" s="1687"/>
      <c r="B62" s="820"/>
      <c r="C62" s="3108"/>
      <c r="D62" s="2979"/>
      <c r="E62" s="2978"/>
      <c r="F62" s="2766"/>
      <c r="G62" s="2042"/>
      <c r="H62" s="2766"/>
      <c r="I62" s="2497"/>
    </row>
    <row r="63" spans="1:9" s="2290" customFormat="1" ht="26.25">
      <c r="A63" s="1687"/>
      <c r="B63" s="2970"/>
      <c r="C63" s="3108"/>
      <c r="D63" s="2979"/>
      <c r="E63" s="2978"/>
      <c r="F63" s="2766"/>
      <c r="G63" s="2042"/>
      <c r="H63" s="2766"/>
      <c r="I63" s="2497"/>
    </row>
    <row r="64" spans="1:9" s="2290" customFormat="1" ht="26.25">
      <c r="A64" s="1687"/>
      <c r="B64" s="2970"/>
      <c r="C64" s="3108"/>
      <c r="D64" s="2979"/>
      <c r="E64" s="2978"/>
      <c r="F64" s="2766"/>
      <c r="G64" s="2042"/>
      <c r="H64" s="2766"/>
      <c r="I64" s="2497"/>
    </row>
    <row r="65" spans="1:9" s="2290" customFormat="1" ht="26.25">
      <c r="A65" s="1687"/>
      <c r="B65" s="2970"/>
      <c r="C65" s="3108"/>
      <c r="D65" s="2979"/>
      <c r="E65" s="2978"/>
      <c r="F65" s="2766"/>
      <c r="G65" s="2042"/>
      <c r="H65" s="2766"/>
      <c r="I65" s="2497"/>
    </row>
    <row r="66" spans="1:9" s="2290" customFormat="1" ht="26.25">
      <c r="A66" s="1687"/>
      <c r="B66" s="2970"/>
      <c r="C66" s="3108"/>
      <c r="D66" s="2979"/>
      <c r="E66" s="2978"/>
      <c r="F66" s="2766"/>
      <c r="G66" s="2042"/>
      <c r="H66" s="2766"/>
      <c r="I66" s="2497"/>
    </row>
    <row r="67" spans="1:9" s="2290" customFormat="1" ht="29.25" customHeight="1">
      <c r="A67" s="2295" t="s">
        <v>1776</v>
      </c>
      <c r="B67" s="3106" t="s">
        <v>2020</v>
      </c>
      <c r="C67" s="2924"/>
      <c r="D67" s="2973"/>
      <c r="E67" s="2972"/>
      <c r="F67" s="3089"/>
      <c r="G67" s="2292"/>
      <c r="H67" s="2765"/>
      <c r="I67" s="2497"/>
    </row>
    <row r="68" spans="1:9" s="2290" customFormat="1" ht="26.25">
      <c r="A68" s="1029" t="s">
        <v>66</v>
      </c>
      <c r="B68" s="3135" t="s">
        <v>2021</v>
      </c>
      <c r="C68" s="3116"/>
      <c r="D68" s="3136"/>
      <c r="E68" s="3602" t="s">
        <v>1914</v>
      </c>
      <c r="F68" s="3603"/>
      <c r="G68" s="2292"/>
      <c r="H68" s="2765"/>
      <c r="I68" s="2497"/>
    </row>
    <row r="69" spans="1:9" s="2290" customFormat="1" ht="26.25">
      <c r="A69" s="1687"/>
      <c r="B69" s="3132" t="s">
        <v>23</v>
      </c>
      <c r="C69" s="3144">
        <v>1</v>
      </c>
      <c r="D69" s="2973"/>
      <c r="E69" s="3602" t="s">
        <v>2250</v>
      </c>
      <c r="F69" s="3603"/>
      <c r="G69" s="2042"/>
      <c r="H69" s="2766"/>
      <c r="I69" s="2497"/>
    </row>
    <row r="70" spans="1:9" s="2290" customFormat="1" ht="26.25">
      <c r="A70" s="1687"/>
      <c r="B70" s="3132"/>
      <c r="C70" s="3144"/>
      <c r="D70" s="3143"/>
      <c r="E70" s="3602" t="s">
        <v>2251</v>
      </c>
      <c r="F70" s="3603"/>
      <c r="G70" s="2042"/>
      <c r="H70" s="2766"/>
      <c r="I70" s="2497"/>
    </row>
    <row r="71" spans="1:9" s="2290" customFormat="1" ht="26.25">
      <c r="A71" s="1687"/>
      <c r="B71" s="3132"/>
      <c r="C71" s="3144"/>
      <c r="D71" s="2979"/>
      <c r="E71" s="2978"/>
      <c r="F71" s="2766"/>
      <c r="G71" s="2042"/>
      <c r="H71" s="2766"/>
      <c r="I71" s="2497"/>
    </row>
    <row r="72" spans="1:9" s="2290" customFormat="1" ht="26.25">
      <c r="A72" s="1687"/>
      <c r="B72" s="3132"/>
      <c r="C72" s="3108"/>
      <c r="D72" s="2979"/>
      <c r="E72" s="2978"/>
      <c r="F72" s="2766"/>
      <c r="G72" s="2042"/>
      <c r="H72" s="2766"/>
      <c r="I72" s="2497"/>
    </row>
    <row r="73" spans="1:9" s="2290" customFormat="1" ht="26.25">
      <c r="A73" s="3146"/>
      <c r="B73" s="3147"/>
      <c r="C73" s="3148"/>
      <c r="D73" s="3149"/>
      <c r="E73" s="3150"/>
      <c r="F73" s="3138"/>
      <c r="G73" s="2102"/>
      <c r="H73" s="3138"/>
      <c r="I73" s="3151"/>
    </row>
    <row r="74" spans="1:9" s="2290" customFormat="1" ht="26.25" customHeight="1">
      <c r="A74" s="2295"/>
      <c r="B74" s="3106"/>
      <c r="C74" s="3116"/>
      <c r="D74" s="3136"/>
      <c r="E74" s="3602"/>
      <c r="F74" s="3603"/>
      <c r="G74" s="2292"/>
      <c r="H74" s="2765"/>
      <c r="I74" s="2497"/>
    </row>
    <row r="75" spans="1:9" s="2290" customFormat="1" ht="26.25" customHeight="1">
      <c r="A75" s="1029"/>
      <c r="B75" s="3137"/>
      <c r="C75" s="3116"/>
      <c r="D75" s="3136"/>
      <c r="E75" s="2972"/>
      <c r="F75" s="2973"/>
      <c r="G75" s="2289"/>
      <c r="H75" s="2768"/>
      <c r="I75" s="2497"/>
    </row>
    <row r="76" spans="1:9" s="2290" customFormat="1" ht="27" customHeight="1">
      <c r="A76" s="1029"/>
      <c r="B76" s="3132"/>
      <c r="C76" s="2924"/>
      <c r="D76" s="2973"/>
      <c r="E76" s="2972"/>
      <c r="F76" s="3089"/>
      <c r="G76" s="2292"/>
      <c r="H76" s="2765"/>
      <c r="I76" s="2497"/>
    </row>
    <row r="77" spans="1:9" s="2290" customFormat="1" ht="29.25" customHeight="1">
      <c r="A77" s="1029"/>
      <c r="B77" s="3132"/>
      <c r="C77" s="2924"/>
      <c r="D77" s="2973"/>
      <c r="E77" s="2972"/>
      <c r="F77" s="3089"/>
      <c r="G77" s="2292"/>
      <c r="H77" s="2765"/>
      <c r="I77" s="2497"/>
    </row>
    <row r="78" spans="1:9" s="2290" customFormat="1" ht="25.5">
      <c r="A78" s="1687"/>
      <c r="B78" s="3132"/>
      <c r="C78" s="2924"/>
      <c r="D78" s="2973"/>
      <c r="E78" s="2972"/>
      <c r="F78" s="3089"/>
      <c r="G78" s="2292"/>
      <c r="H78" s="2765"/>
      <c r="I78" s="2497"/>
    </row>
    <row r="79" spans="1:9" s="2290" customFormat="1" ht="26.25">
      <c r="A79" s="1687"/>
      <c r="B79" s="3106" t="s">
        <v>1561</v>
      </c>
      <c r="C79" s="3108"/>
      <c r="D79" s="2979"/>
      <c r="E79" s="2978"/>
      <c r="F79" s="3089"/>
      <c r="G79" s="2292"/>
      <c r="H79" s="2765"/>
      <c r="I79" s="2497"/>
    </row>
    <row r="80" spans="1:9" s="2290" customFormat="1" ht="24.75" customHeight="1">
      <c r="A80" s="1483"/>
      <c r="B80" s="3106" t="s">
        <v>2022</v>
      </c>
      <c r="C80" s="3116"/>
      <c r="D80" s="3136"/>
      <c r="E80" s="3602" t="s">
        <v>1914</v>
      </c>
      <c r="F80" s="3603"/>
      <c r="G80" s="2292"/>
      <c r="H80" s="2765"/>
      <c r="I80" s="2497"/>
    </row>
    <row r="81" spans="1:9" s="2290" customFormat="1" ht="26.25">
      <c r="A81" s="1483"/>
      <c r="B81" s="3106" t="s">
        <v>2177</v>
      </c>
      <c r="C81" s="2924"/>
      <c r="D81" s="2973"/>
      <c r="E81" s="3602" t="s">
        <v>2250</v>
      </c>
      <c r="F81" s="3603"/>
      <c r="G81" s="2292"/>
      <c r="H81" s="2765"/>
      <c r="I81" s="2497"/>
    </row>
    <row r="82" spans="1:9" s="2290" customFormat="1" ht="26.25">
      <c r="A82" s="1483"/>
      <c r="B82" s="2980" t="s">
        <v>23</v>
      </c>
      <c r="C82" s="2924"/>
      <c r="D82" s="2973"/>
      <c r="E82" s="3602" t="s">
        <v>2251</v>
      </c>
      <c r="F82" s="3603"/>
      <c r="G82" s="2042"/>
      <c r="H82" s="2766"/>
      <c r="I82" s="2497"/>
    </row>
    <row r="83" spans="1:9" s="2290" customFormat="1" ht="26.25">
      <c r="A83" s="1483"/>
      <c r="B83" s="3132"/>
      <c r="C83" s="2924"/>
      <c r="D83" s="2973"/>
      <c r="E83" s="2972"/>
      <c r="F83" s="2766"/>
      <c r="G83" s="2042"/>
      <c r="H83" s="2766"/>
      <c r="I83" s="2497"/>
    </row>
    <row r="84" spans="1:9" s="2290" customFormat="1" ht="26.25">
      <c r="A84" s="1483"/>
      <c r="B84" s="2980"/>
      <c r="C84" s="2924"/>
      <c r="D84" s="2973"/>
      <c r="E84" s="2972"/>
      <c r="F84" s="2766"/>
      <c r="G84" s="2042"/>
      <c r="H84" s="2766"/>
      <c r="I84" s="2497"/>
    </row>
    <row r="85" spans="1:9" s="2290" customFormat="1" ht="26.25">
      <c r="A85" s="1483"/>
      <c r="B85" s="3132"/>
      <c r="C85" s="2924"/>
      <c r="D85" s="2973"/>
      <c r="E85" s="2972"/>
      <c r="F85" s="2766"/>
      <c r="G85" s="2042"/>
      <c r="H85" s="2766"/>
      <c r="I85" s="2497"/>
    </row>
    <row r="86" spans="1:9" s="2290" customFormat="1" ht="26.25">
      <c r="A86" s="1483"/>
      <c r="B86" s="3132"/>
      <c r="C86" s="2924"/>
      <c r="D86" s="2973"/>
      <c r="E86" s="2972"/>
      <c r="F86" s="2766"/>
      <c r="G86" s="2042"/>
      <c r="H86" s="2766"/>
      <c r="I86" s="2497"/>
    </row>
    <row r="87" spans="1:9" s="2290" customFormat="1" ht="26.25">
      <c r="A87" s="1483"/>
      <c r="B87" s="3106" t="s">
        <v>1562</v>
      </c>
      <c r="C87" s="3103"/>
      <c r="D87" s="2975"/>
      <c r="E87" s="2974"/>
      <c r="F87" s="3090"/>
      <c r="G87" s="2292"/>
      <c r="H87" s="2765"/>
      <c r="I87" s="2497"/>
    </row>
    <row r="88" spans="1:9" s="2290" customFormat="1" ht="28.5" customHeight="1">
      <c r="A88" s="1483"/>
      <c r="B88" s="3106" t="s">
        <v>2023</v>
      </c>
      <c r="C88" s="2924"/>
      <c r="D88" s="2973"/>
      <c r="E88" s="2972"/>
      <c r="F88" s="3090"/>
      <c r="G88" s="2292"/>
      <c r="H88" s="2765"/>
      <c r="I88" s="2497"/>
    </row>
    <row r="89" spans="1:9" s="2290" customFormat="1" ht="29.25" customHeight="1">
      <c r="A89" s="1483"/>
      <c r="B89" s="3106" t="s">
        <v>2024</v>
      </c>
      <c r="C89" s="3116"/>
      <c r="D89" s="3136"/>
      <c r="E89" s="3602" t="s">
        <v>1914</v>
      </c>
      <c r="F89" s="3603"/>
      <c r="G89" s="2292"/>
      <c r="H89" s="2765"/>
      <c r="I89" s="2497"/>
    </row>
    <row r="90" spans="1:9" s="2290" customFormat="1" ht="29.25" customHeight="1">
      <c r="A90" s="1483"/>
      <c r="B90" s="3106" t="s">
        <v>2025</v>
      </c>
      <c r="C90" s="3116"/>
      <c r="D90" s="3136"/>
      <c r="E90" s="3602" t="s">
        <v>2252</v>
      </c>
      <c r="F90" s="3603"/>
      <c r="G90" s="2292"/>
      <c r="H90" s="2765"/>
      <c r="I90" s="2497"/>
    </row>
    <row r="91" spans="1:9" s="2290" customFormat="1" ht="26.25">
      <c r="A91" s="1483"/>
      <c r="B91" s="2980" t="s">
        <v>91</v>
      </c>
      <c r="C91" s="2924"/>
      <c r="D91" s="2973"/>
      <c r="E91" s="3602" t="s">
        <v>2253</v>
      </c>
      <c r="F91" s="3603"/>
      <c r="G91" s="2042"/>
      <c r="H91" s="2766"/>
      <c r="I91" s="2497"/>
    </row>
    <row r="92" spans="1:9" s="2290" customFormat="1" ht="26.25">
      <c r="A92" s="1483"/>
      <c r="B92" s="3132"/>
      <c r="C92" s="2924"/>
      <c r="D92" s="2973"/>
      <c r="E92" s="2972"/>
      <c r="F92" s="2766"/>
      <c r="G92" s="2042"/>
      <c r="H92" s="2766"/>
      <c r="I92" s="2497"/>
    </row>
    <row r="93" spans="1:9" s="2290" customFormat="1" ht="26.25">
      <c r="A93" s="1483"/>
      <c r="B93" s="2980"/>
      <c r="C93" s="3103"/>
      <c r="D93" s="2975"/>
      <c r="E93" s="2974"/>
      <c r="F93" s="2766"/>
      <c r="G93" s="2042"/>
      <c r="H93" s="2766"/>
      <c r="I93" s="2497"/>
    </row>
    <row r="94" spans="1:9" s="2290" customFormat="1" ht="26.25">
      <c r="A94" s="1483"/>
      <c r="B94" s="3132"/>
      <c r="C94" s="3103"/>
      <c r="D94" s="2975"/>
      <c r="E94" s="2974"/>
      <c r="F94" s="2766"/>
      <c r="G94" s="2042"/>
      <c r="H94" s="2766"/>
      <c r="I94" s="2497"/>
    </row>
    <row r="95" spans="1:9" s="2290" customFormat="1" ht="26.25">
      <c r="A95" s="1483"/>
      <c r="B95" s="3132"/>
      <c r="C95" s="3103"/>
      <c r="D95" s="2975"/>
      <c r="E95" s="2974"/>
      <c r="F95" s="2766"/>
      <c r="G95" s="2042"/>
      <c r="H95" s="2766"/>
      <c r="I95" s="2497"/>
    </row>
    <row r="96" spans="1:9" s="2290" customFormat="1" ht="26.25">
      <c r="A96" s="1483"/>
      <c r="B96" s="3132"/>
      <c r="C96" s="3103"/>
      <c r="D96" s="2975"/>
      <c r="E96" s="2974"/>
      <c r="F96" s="2766"/>
      <c r="G96" s="2042"/>
      <c r="H96" s="2766"/>
      <c r="I96" s="2497"/>
    </row>
    <row r="97" spans="1:9" s="2290" customFormat="1" ht="26.25">
      <c r="A97" s="1483"/>
      <c r="B97" s="3132"/>
      <c r="C97" s="3103"/>
      <c r="D97" s="2975"/>
      <c r="E97" s="2974"/>
      <c r="F97" s="2766"/>
      <c r="G97" s="2042"/>
      <c r="H97" s="2766"/>
      <c r="I97" s="2497"/>
    </row>
    <row r="98" spans="1:9" s="2290" customFormat="1" ht="26.25">
      <c r="A98" s="3145" t="s">
        <v>1776</v>
      </c>
      <c r="B98" s="3106" t="s">
        <v>1563</v>
      </c>
      <c r="C98" s="3109"/>
      <c r="D98" s="2975"/>
      <c r="E98" s="2777"/>
      <c r="F98" s="3090"/>
      <c r="G98" s="2292"/>
      <c r="H98" s="2765"/>
      <c r="I98" s="2497"/>
    </row>
    <row r="99" spans="1:9" s="2290" customFormat="1" ht="28.5" customHeight="1">
      <c r="A99" s="1029" t="s">
        <v>66</v>
      </c>
      <c r="B99" s="3106" t="s">
        <v>2026</v>
      </c>
      <c r="C99" s="2924"/>
      <c r="D99" s="2973"/>
      <c r="E99" s="2972"/>
      <c r="F99" s="3090"/>
      <c r="G99" s="2292"/>
      <c r="H99" s="2765"/>
      <c r="I99" s="2497"/>
    </row>
    <row r="100" spans="1:9" s="2290" customFormat="1" ht="26.25">
      <c r="A100" s="1483"/>
      <c r="B100" s="3106" t="s">
        <v>2027</v>
      </c>
      <c r="C100" s="3116"/>
      <c r="D100" s="3136"/>
      <c r="E100" s="3602" t="s">
        <v>1914</v>
      </c>
      <c r="F100" s="3603"/>
      <c r="G100" s="2292"/>
      <c r="H100" s="2765"/>
      <c r="I100" s="2497"/>
    </row>
    <row r="101" spans="1:9" s="2290" customFormat="1" ht="26.25">
      <c r="A101" s="1483"/>
      <c r="B101" s="3106" t="s">
        <v>2028</v>
      </c>
      <c r="C101" s="3116"/>
      <c r="D101" s="3136"/>
      <c r="E101" s="3602" t="s">
        <v>2252</v>
      </c>
      <c r="F101" s="3603"/>
      <c r="G101" s="2292"/>
      <c r="H101" s="2765"/>
      <c r="I101" s="2497"/>
    </row>
    <row r="102" spans="1:9" s="2290" customFormat="1" ht="26.25">
      <c r="A102" s="1483"/>
      <c r="B102" s="2980" t="s">
        <v>91</v>
      </c>
      <c r="C102" s="2924"/>
      <c r="D102" s="2973"/>
      <c r="E102" s="3602" t="s">
        <v>2253</v>
      </c>
      <c r="F102" s="3603"/>
      <c r="G102" s="2042"/>
      <c r="H102" s="2766"/>
      <c r="I102" s="2497"/>
    </row>
    <row r="103" spans="1:9" s="2290" customFormat="1" ht="26.25">
      <c r="A103" s="1483"/>
      <c r="B103" s="3132"/>
      <c r="C103" s="2924"/>
      <c r="D103" s="2973"/>
      <c r="E103" s="2972"/>
      <c r="F103" s="2766"/>
      <c r="G103" s="2042"/>
      <c r="H103" s="2766"/>
      <c r="I103" s="2497"/>
    </row>
    <row r="104" spans="1:9" s="2290" customFormat="1" ht="26.25">
      <c r="A104" s="1483"/>
      <c r="B104" s="2980"/>
      <c r="C104" s="2924"/>
      <c r="D104" s="2973"/>
      <c r="E104" s="2972"/>
      <c r="F104" s="2766"/>
      <c r="G104" s="2042"/>
      <c r="H104" s="2766"/>
      <c r="I104" s="2497"/>
    </row>
    <row r="105" spans="1:9" s="2290" customFormat="1" ht="26.25">
      <c r="A105" s="1483"/>
      <c r="B105" s="3132"/>
      <c r="C105" s="3109"/>
      <c r="D105" s="2975"/>
      <c r="E105" s="2777"/>
      <c r="F105" s="2766"/>
      <c r="G105" s="2042"/>
      <c r="H105" s="2766"/>
      <c r="I105" s="2497"/>
    </row>
    <row r="106" spans="1:9" s="2290" customFormat="1" ht="26.25">
      <c r="A106" s="1483"/>
      <c r="B106" s="2980"/>
      <c r="C106" s="3109"/>
      <c r="D106" s="2975"/>
      <c r="E106" s="2777"/>
      <c r="F106" s="2766"/>
      <c r="G106" s="2042"/>
      <c r="H106" s="2766"/>
      <c r="I106" s="2497"/>
    </row>
    <row r="107" spans="1:9" s="2290" customFormat="1" ht="26.25" customHeight="1">
      <c r="A107" s="1483"/>
      <c r="B107" s="3106" t="s">
        <v>2029</v>
      </c>
      <c r="C107" s="3109"/>
      <c r="D107" s="2975"/>
      <c r="E107" s="2777"/>
      <c r="F107" s="3090"/>
      <c r="G107" s="2292"/>
      <c r="H107" s="2765"/>
      <c r="I107" s="2497"/>
    </row>
    <row r="108" spans="1:9" s="2290" customFormat="1" ht="26.25" customHeight="1">
      <c r="A108" s="1483"/>
      <c r="B108" s="3106" t="s">
        <v>2030</v>
      </c>
      <c r="C108" s="3109"/>
      <c r="D108" s="2975"/>
      <c r="E108" s="2777"/>
      <c r="F108" s="3090"/>
      <c r="G108" s="2292"/>
      <c r="H108" s="2765"/>
      <c r="I108" s="2497"/>
    </row>
    <row r="109" spans="1:9" s="2290" customFormat="1" ht="26.25">
      <c r="A109" s="1483"/>
      <c r="B109" s="3106" t="s">
        <v>1919</v>
      </c>
      <c r="C109" s="3116"/>
      <c r="D109" s="3136"/>
      <c r="E109" s="3602" t="s">
        <v>1914</v>
      </c>
      <c r="F109" s="3603"/>
      <c r="G109" s="2292"/>
      <c r="H109" s="2765"/>
      <c r="I109" s="2497"/>
    </row>
    <row r="110" spans="1:9" s="2290" customFormat="1" ht="25.5" customHeight="1">
      <c r="A110" s="1483"/>
      <c r="B110" s="2980" t="s">
        <v>91</v>
      </c>
      <c r="C110" s="2924"/>
      <c r="D110" s="2973"/>
      <c r="E110" s="3602" t="s">
        <v>2206</v>
      </c>
      <c r="F110" s="3603"/>
      <c r="G110" s="2042"/>
      <c r="H110" s="2766"/>
      <c r="I110" s="2497"/>
    </row>
    <row r="111" spans="1:9" s="2290" customFormat="1" ht="26.25">
      <c r="A111" s="1483"/>
      <c r="B111" s="3132" t="s">
        <v>2195</v>
      </c>
      <c r="C111" s="2924"/>
      <c r="D111" s="2973"/>
      <c r="E111" s="2972"/>
      <c r="F111" s="2766"/>
      <c r="G111" s="2042"/>
      <c r="H111" s="2766"/>
      <c r="I111" s="2497"/>
    </row>
    <row r="112" spans="1:9" s="2290" customFormat="1" ht="26.25">
      <c r="A112" s="1483"/>
      <c r="B112" s="2980"/>
      <c r="C112" s="3109"/>
      <c r="D112" s="2975"/>
      <c r="E112" s="2777"/>
      <c r="F112" s="2766"/>
      <c r="G112" s="2042"/>
      <c r="H112" s="2766"/>
      <c r="I112" s="2497"/>
    </row>
    <row r="113" spans="1:9" s="2290" customFormat="1" ht="26.25">
      <c r="A113" s="1483"/>
      <c r="B113" s="3132"/>
      <c r="C113" s="3109"/>
      <c r="D113" s="2975"/>
      <c r="E113" s="2777"/>
      <c r="F113" s="2766"/>
      <c r="G113" s="2042"/>
      <c r="H113" s="2766"/>
      <c r="I113" s="2497"/>
    </row>
    <row r="114" spans="1:9" s="2290" customFormat="1" ht="26.25">
      <c r="A114" s="1483"/>
      <c r="B114" s="2980"/>
      <c r="C114" s="3109"/>
      <c r="D114" s="2975"/>
      <c r="E114" s="2777"/>
      <c r="F114" s="2766"/>
      <c r="G114" s="2042"/>
      <c r="H114" s="2766"/>
      <c r="I114" s="2497"/>
    </row>
    <row r="115" spans="1:9" s="2290" customFormat="1" ht="28.5" customHeight="1">
      <c r="A115" s="3145"/>
      <c r="B115" s="3137" t="s">
        <v>2031</v>
      </c>
      <c r="C115" s="3110"/>
      <c r="D115" s="2542"/>
      <c r="E115" s="2778"/>
      <c r="F115" s="3091"/>
      <c r="G115" s="2289"/>
      <c r="H115" s="2768"/>
      <c r="I115" s="3131"/>
    </row>
    <row r="116" spans="1:9" s="2290" customFormat="1" ht="26.25">
      <c r="A116" s="1029"/>
      <c r="B116" s="3137" t="s">
        <v>2032</v>
      </c>
      <c r="C116" s="3110"/>
      <c r="D116" s="2542"/>
      <c r="E116" s="2778"/>
      <c r="F116" s="3091"/>
      <c r="G116" s="2289"/>
      <c r="H116" s="2768"/>
      <c r="I116" s="2497"/>
    </row>
    <row r="117" spans="1:9" s="2290" customFormat="1" ht="25.5" customHeight="1">
      <c r="A117" s="2295"/>
      <c r="B117" s="3106" t="s">
        <v>2033</v>
      </c>
      <c r="C117" s="2924"/>
      <c r="D117" s="2759"/>
      <c r="E117" s="2972"/>
      <c r="F117" s="3090"/>
      <c r="G117" s="2292"/>
      <c r="H117" s="2765"/>
      <c r="I117" s="2497"/>
    </row>
    <row r="118" spans="1:9" s="2290" customFormat="1" ht="26.25">
      <c r="A118" s="2295"/>
      <c r="B118" s="3106" t="s">
        <v>2193</v>
      </c>
      <c r="C118" s="3116"/>
      <c r="D118" s="3136"/>
      <c r="E118" s="3602" t="s">
        <v>1839</v>
      </c>
      <c r="F118" s="3603"/>
      <c r="G118" s="2292"/>
      <c r="H118" s="2765"/>
      <c r="I118" s="2497"/>
    </row>
    <row r="119" spans="1:9" s="2290" customFormat="1" ht="26.25">
      <c r="A119" s="1029"/>
      <c r="B119" s="3132" t="s">
        <v>167</v>
      </c>
      <c r="C119" s="861">
        <v>1</v>
      </c>
      <c r="D119" s="868" t="s">
        <v>2192</v>
      </c>
      <c r="E119" s="3602" t="s">
        <v>2207</v>
      </c>
      <c r="F119" s="3603"/>
      <c r="G119" s="3190" t="e">
        <f>E119/C119*100</f>
        <v>#VALUE!</v>
      </c>
      <c r="H119" s="2766"/>
      <c r="I119" s="2497"/>
    </row>
    <row r="120" spans="1:9" s="2290" customFormat="1" ht="26.25">
      <c r="A120" s="1483"/>
      <c r="B120" s="868" t="s">
        <v>2196</v>
      </c>
      <c r="C120" s="861"/>
      <c r="D120" s="868"/>
      <c r="E120" s="3658"/>
      <c r="F120" s="3659"/>
      <c r="G120" s="3190"/>
      <c r="H120" s="2766"/>
      <c r="I120" s="2497"/>
    </row>
    <row r="121" spans="1:9" s="2290" customFormat="1" ht="26.25">
      <c r="A121" s="1483"/>
      <c r="B121" s="3132"/>
      <c r="C121" s="792"/>
      <c r="D121" s="3183"/>
      <c r="E121" s="3679"/>
      <c r="F121" s="3680"/>
      <c r="G121" s="3190"/>
      <c r="H121" s="2766"/>
      <c r="I121" s="2497"/>
    </row>
    <row r="122" spans="1:9" s="2290" customFormat="1" ht="26.25">
      <c r="A122" s="1483"/>
      <c r="B122" s="3132"/>
      <c r="C122" s="3109"/>
      <c r="D122" s="2975"/>
      <c r="E122" s="3648"/>
      <c r="F122" s="3649"/>
      <c r="G122" s="2042"/>
      <c r="H122" s="2766"/>
      <c r="I122" s="2497"/>
    </row>
    <row r="123" spans="1:9" s="2290" customFormat="1" ht="25.5">
      <c r="A123" s="1483"/>
      <c r="B123" s="2980"/>
      <c r="C123" s="3109"/>
      <c r="D123" s="2975"/>
      <c r="E123" s="2777"/>
      <c r="F123" s="3090"/>
      <c r="G123" s="2292"/>
      <c r="H123" s="2765"/>
      <c r="I123" s="2497"/>
    </row>
    <row r="124" spans="1:9" s="2290" customFormat="1" ht="30" customHeight="1">
      <c r="A124" s="1483"/>
      <c r="B124" s="3106" t="s">
        <v>2034</v>
      </c>
      <c r="C124" s="3116"/>
      <c r="D124" s="3136"/>
      <c r="E124" s="3602" t="s">
        <v>1914</v>
      </c>
      <c r="F124" s="3603"/>
      <c r="G124" s="2292"/>
      <c r="H124" s="2765"/>
      <c r="I124" s="2497"/>
    </row>
    <row r="125" spans="1:9" s="2290" customFormat="1" ht="26.25">
      <c r="A125" s="1483"/>
      <c r="B125" s="3106" t="s">
        <v>2035</v>
      </c>
      <c r="C125" s="2924"/>
      <c r="D125" s="2759"/>
      <c r="E125" s="3245" t="s">
        <v>2208</v>
      </c>
      <c r="F125" s="3246" t="s">
        <v>2209</v>
      </c>
      <c r="G125" s="2292"/>
      <c r="H125" s="2765"/>
      <c r="I125" s="2497"/>
    </row>
    <row r="126" spans="1:9" s="2290" customFormat="1" ht="26.25">
      <c r="A126" s="1483"/>
      <c r="B126" s="3132" t="s">
        <v>1803</v>
      </c>
      <c r="C126" s="2924"/>
      <c r="D126" s="2973"/>
      <c r="E126" s="3245" t="s">
        <v>2210</v>
      </c>
      <c r="F126" s="3246" t="s">
        <v>2211</v>
      </c>
      <c r="G126" s="2292"/>
      <c r="H126" s="2766"/>
      <c r="I126" s="2497"/>
    </row>
    <row r="127" spans="1:9" s="2290" customFormat="1" ht="26.25">
      <c r="A127" s="1483"/>
      <c r="B127" s="3132"/>
      <c r="C127" s="2924"/>
      <c r="D127" s="2973"/>
      <c r="E127" s="3243">
        <v>4</v>
      </c>
      <c r="F127" s="3244">
        <v>4</v>
      </c>
      <c r="G127" s="3262">
        <f>F127/E127*100</f>
        <v>100</v>
      </c>
      <c r="H127" s="2766"/>
      <c r="I127" s="2497"/>
    </row>
    <row r="128" spans="1:9" s="2290" customFormat="1" ht="26.25">
      <c r="A128" s="1483"/>
      <c r="B128" s="3132"/>
      <c r="C128" s="3109"/>
      <c r="D128" s="2975"/>
      <c r="E128" s="3648"/>
      <c r="F128" s="3649"/>
      <c r="G128" s="2042"/>
      <c r="H128" s="2766"/>
      <c r="I128" s="2497"/>
    </row>
    <row r="129" spans="1:9" s="2290" customFormat="1" ht="26.25">
      <c r="A129" s="1055" t="s">
        <v>1950</v>
      </c>
      <c r="B129" s="3111" t="s">
        <v>1564</v>
      </c>
      <c r="C129" s="2924"/>
      <c r="D129" s="2973"/>
      <c r="E129" s="2972"/>
      <c r="F129" s="3090"/>
      <c r="G129" s="2292"/>
      <c r="H129" s="2765"/>
      <c r="I129" s="2497"/>
    </row>
    <row r="130" spans="1:9" s="2290" customFormat="1" ht="26.25">
      <c r="A130" s="1055" t="s">
        <v>1951</v>
      </c>
      <c r="B130" s="3112" t="s">
        <v>1565</v>
      </c>
      <c r="C130" s="3116"/>
      <c r="D130" s="3136"/>
      <c r="E130" s="3602" t="s">
        <v>1840</v>
      </c>
      <c r="F130" s="3603"/>
      <c r="G130" s="2292"/>
      <c r="H130" s="2765"/>
      <c r="I130" s="2497"/>
    </row>
    <row r="131" spans="1:9" s="2290" customFormat="1" ht="26.25">
      <c r="A131" s="1029" t="s">
        <v>66</v>
      </c>
      <c r="B131" s="2971" t="s">
        <v>2102</v>
      </c>
      <c r="C131" s="3191">
        <v>1</v>
      </c>
      <c r="D131" s="874" t="s">
        <v>86</v>
      </c>
      <c r="E131" s="3602" t="s">
        <v>2206</v>
      </c>
      <c r="F131" s="3603"/>
      <c r="G131" s="3190" t="e">
        <f>E131/C131*100</f>
        <v>#VALUE!</v>
      </c>
      <c r="H131" s="2766"/>
      <c r="I131" s="2497"/>
    </row>
    <row r="132" spans="1:9" s="2290" customFormat="1" ht="26.25">
      <c r="A132" s="1483"/>
      <c r="B132" s="3240" t="s">
        <v>1313</v>
      </c>
      <c r="C132" s="3191"/>
      <c r="D132" s="868"/>
      <c r="E132" s="3658"/>
      <c r="F132" s="3659"/>
      <c r="G132" s="3190"/>
      <c r="H132" s="2766"/>
      <c r="I132" s="2497"/>
    </row>
    <row r="133" spans="1:9" s="2290" customFormat="1" ht="26.25">
      <c r="A133" s="1483"/>
      <c r="B133" s="2971"/>
      <c r="C133" s="3191"/>
      <c r="D133" s="868"/>
      <c r="E133" s="3658"/>
      <c r="F133" s="3659"/>
      <c r="G133" s="3190"/>
      <c r="H133" s="2766"/>
      <c r="I133" s="2497"/>
    </row>
    <row r="134" spans="1:9" s="2290" customFormat="1" ht="26.25">
      <c r="A134" s="1483"/>
      <c r="B134" s="2969"/>
      <c r="C134" s="3191"/>
      <c r="D134" s="868"/>
      <c r="E134" s="3658"/>
      <c r="F134" s="3659"/>
      <c r="G134" s="3190"/>
      <c r="H134" s="2766"/>
      <c r="I134" s="2497"/>
    </row>
    <row r="135" spans="1:9" s="2290" customFormat="1" ht="26.25">
      <c r="A135" s="1483"/>
      <c r="B135" s="832"/>
      <c r="C135" s="2924"/>
      <c r="D135" s="2973"/>
      <c r="E135" s="2972"/>
      <c r="F135" s="2766"/>
      <c r="G135" s="2042"/>
      <c r="H135" s="2766"/>
      <c r="I135" s="2497"/>
    </row>
    <row r="136" spans="1:9" s="2290" customFormat="1" ht="26.25">
      <c r="A136" s="1483"/>
      <c r="B136" s="832"/>
      <c r="C136" s="2924"/>
      <c r="D136" s="2973"/>
      <c r="E136" s="2972"/>
      <c r="F136" s="2766"/>
      <c r="G136" s="2042"/>
      <c r="H136" s="2766"/>
      <c r="I136" s="2497"/>
    </row>
    <row r="137" spans="1:9" s="2290" customFormat="1" ht="30" customHeight="1">
      <c r="A137" s="2497"/>
      <c r="B137" s="3106" t="s">
        <v>2036</v>
      </c>
      <c r="C137" s="3107"/>
      <c r="D137" s="2973"/>
      <c r="E137" s="2972"/>
      <c r="F137" s="3089"/>
      <c r="G137" s="2292"/>
      <c r="H137" s="2765"/>
      <c r="I137" s="2497"/>
    </row>
    <row r="138" spans="1:9" s="2290" customFormat="1" ht="26.25">
      <c r="A138" s="2497"/>
      <c r="B138" s="3106" t="s">
        <v>2037</v>
      </c>
      <c r="C138" s="3107"/>
      <c r="D138" s="2973"/>
      <c r="E138" s="2972"/>
      <c r="F138" s="3089"/>
      <c r="G138" s="2292"/>
      <c r="H138" s="2765"/>
      <c r="I138" s="2497"/>
    </row>
    <row r="139" spans="1:9" s="2290" customFormat="1" ht="26.25" customHeight="1">
      <c r="A139" s="2497"/>
      <c r="B139" s="3106" t="s">
        <v>2038</v>
      </c>
      <c r="C139" s="3107"/>
      <c r="D139" s="2973"/>
      <c r="E139" s="2972"/>
      <c r="F139" s="3089"/>
      <c r="G139" s="2292"/>
      <c r="H139" s="2765"/>
      <c r="I139" s="2497"/>
    </row>
    <row r="140" spans="1:9" s="2290" customFormat="1" ht="26.25">
      <c r="A140" s="2497"/>
      <c r="B140" s="3106" t="s">
        <v>2039</v>
      </c>
      <c r="C140" s="3107"/>
      <c r="D140" s="2973"/>
      <c r="E140" s="2972"/>
      <c r="F140" s="3089"/>
      <c r="G140" s="2292"/>
      <c r="H140" s="2765"/>
      <c r="I140" s="2497"/>
    </row>
    <row r="141" spans="1:9" s="2290" customFormat="1" ht="25.5" customHeight="1">
      <c r="A141" s="2497"/>
      <c r="B141" s="3113" t="s">
        <v>1920</v>
      </c>
      <c r="C141" s="2924"/>
      <c r="D141" s="2973"/>
      <c r="E141" s="2972"/>
      <c r="F141" s="3092"/>
      <c r="G141" s="2292"/>
      <c r="H141" s="2765"/>
      <c r="I141" s="2497"/>
    </row>
    <row r="142" spans="1:9" s="2290" customFormat="1" ht="26.25">
      <c r="A142" s="1687"/>
      <c r="B142" s="3113" t="s">
        <v>95</v>
      </c>
      <c r="C142" s="2924"/>
      <c r="D142" s="2973"/>
      <c r="E142" s="2972"/>
      <c r="F142" s="3092"/>
      <c r="G142" s="2292"/>
      <c r="H142" s="2765"/>
      <c r="I142" s="2497"/>
    </row>
    <row r="143" spans="1:9" s="2290" customFormat="1" ht="26.25">
      <c r="A143" s="1687"/>
      <c r="B143" s="3113" t="s">
        <v>96</v>
      </c>
      <c r="C143" s="2924"/>
      <c r="D143" s="2973"/>
      <c r="E143" s="2972"/>
      <c r="F143" s="3092"/>
      <c r="G143" s="2292"/>
      <c r="H143" s="2765"/>
      <c r="I143" s="2497"/>
    </row>
    <row r="144" spans="1:9" s="2290" customFormat="1" ht="26.25">
      <c r="A144" s="1687"/>
      <c r="B144" s="3113" t="s">
        <v>1921</v>
      </c>
      <c r="C144" s="3108"/>
      <c r="D144" s="2979"/>
      <c r="E144" s="2978"/>
      <c r="F144" s="3092"/>
      <c r="G144" s="2292"/>
      <c r="H144" s="2765"/>
      <c r="I144" s="2497"/>
    </row>
    <row r="145" spans="1:9" s="2290" customFormat="1" ht="26.25">
      <c r="A145" s="1687"/>
      <c r="B145" s="3113" t="s">
        <v>1922</v>
      </c>
      <c r="C145" s="3152"/>
      <c r="D145" s="3153"/>
      <c r="E145" s="3666" t="s">
        <v>1842</v>
      </c>
      <c r="F145" s="3667"/>
      <c r="G145" s="2292"/>
      <c r="H145" s="2765"/>
      <c r="I145" s="2497"/>
    </row>
    <row r="146" spans="1:9" s="2290" customFormat="1" ht="26.25">
      <c r="A146" s="1687"/>
      <c r="B146" s="3114" t="s">
        <v>2101</v>
      </c>
      <c r="C146" s="3197">
        <v>93</v>
      </c>
      <c r="D146" s="3196" t="s">
        <v>2100</v>
      </c>
      <c r="E146" s="3668">
        <v>101</v>
      </c>
      <c r="F146" s="3669"/>
      <c r="G146" s="3190">
        <f>E146/C146*100</f>
        <v>108.6021505376344</v>
      </c>
      <c r="H146" s="2766"/>
      <c r="I146" s="2497"/>
    </row>
    <row r="147" spans="1:9" s="2290" customFormat="1" ht="26.25">
      <c r="A147" s="1687"/>
      <c r="B147" s="2969"/>
      <c r="C147" s="3197"/>
      <c r="D147" s="3196"/>
      <c r="E147" s="3668"/>
      <c r="F147" s="3669"/>
      <c r="G147" s="3190"/>
      <c r="H147" s="2766"/>
      <c r="I147" s="2497"/>
    </row>
    <row r="148" spans="1:9" s="2290" customFormat="1" ht="26.25">
      <c r="A148" s="1687"/>
      <c r="B148" s="2969"/>
      <c r="C148" s="3197"/>
      <c r="D148" s="3196"/>
      <c r="E148" s="3668"/>
      <c r="F148" s="3669"/>
      <c r="G148" s="3190"/>
      <c r="H148" s="2766"/>
      <c r="I148" s="2497"/>
    </row>
    <row r="149" spans="1:9" s="2290" customFormat="1" ht="26.25">
      <c r="A149" s="1687"/>
      <c r="B149" s="2969"/>
      <c r="C149" s="3197"/>
      <c r="D149" s="3196"/>
      <c r="E149" s="3668"/>
      <c r="F149" s="3669"/>
      <c r="G149" s="3190"/>
      <c r="H149" s="2766"/>
      <c r="I149" s="2497"/>
    </row>
    <row r="150" spans="1:9" s="2290" customFormat="1" ht="25.5">
      <c r="A150" s="1687"/>
      <c r="B150" s="791"/>
      <c r="C150" s="3108"/>
      <c r="D150" s="2979"/>
      <c r="E150" s="2978"/>
      <c r="F150" s="3092"/>
      <c r="G150" s="2292"/>
      <c r="H150" s="2765"/>
      <c r="I150" s="2497"/>
    </row>
    <row r="151" spans="1:9" s="2290" customFormat="1" ht="25.5">
      <c r="A151" s="1688"/>
      <c r="B151" s="1118"/>
      <c r="C151" s="3198"/>
      <c r="D151" s="3199"/>
      <c r="E151" s="3200"/>
      <c r="F151" s="3155"/>
      <c r="G151" s="2289"/>
      <c r="H151" s="2768"/>
      <c r="I151" s="3131"/>
    </row>
    <row r="152" spans="1:9" s="2290" customFormat="1" ht="25.5" customHeight="1">
      <c r="A152" s="1062"/>
      <c r="B152" s="3154" t="s">
        <v>1923</v>
      </c>
      <c r="C152" s="3100"/>
      <c r="D152" s="2761"/>
      <c r="E152" s="2780"/>
      <c r="F152" s="3155"/>
      <c r="G152" s="2289"/>
      <c r="H152" s="2768"/>
      <c r="I152" s="3131"/>
    </row>
    <row r="153" spans="1:9" s="2290" customFormat="1" ht="26.25">
      <c r="A153" s="1055"/>
      <c r="B153" s="3115" t="s">
        <v>1924</v>
      </c>
      <c r="C153" s="2924"/>
      <c r="D153" s="2973"/>
      <c r="E153" s="2972"/>
      <c r="F153" s="3092"/>
      <c r="G153" s="2292"/>
      <c r="H153" s="2765"/>
      <c r="I153" s="2497"/>
    </row>
    <row r="154" spans="1:9" s="2290" customFormat="1" ht="26.25">
      <c r="A154" s="1029"/>
      <c r="B154" s="3115" t="s">
        <v>1925</v>
      </c>
      <c r="C154" s="3116"/>
      <c r="D154" s="3136"/>
      <c r="E154" s="3602" t="s">
        <v>1914</v>
      </c>
      <c r="F154" s="3603"/>
      <c r="G154" s="2292"/>
      <c r="H154" s="2765"/>
      <c r="I154" s="2497"/>
    </row>
    <row r="155" spans="1:9" s="2290" customFormat="1" ht="26.25">
      <c r="A155" s="1687"/>
      <c r="B155" s="820" t="s">
        <v>67</v>
      </c>
      <c r="C155" s="3108"/>
      <c r="D155" s="2979"/>
      <c r="E155" s="3602" t="s">
        <v>2254</v>
      </c>
      <c r="F155" s="3603"/>
      <c r="G155" s="2042"/>
      <c r="H155" s="2766"/>
      <c r="I155" s="2497"/>
    </row>
    <row r="156" spans="1:9" s="2290" customFormat="1" ht="26.25">
      <c r="A156" s="1687"/>
      <c r="B156" s="820"/>
      <c r="C156" s="3108"/>
      <c r="D156" s="2979"/>
      <c r="E156" s="3602" t="s">
        <v>2253</v>
      </c>
      <c r="F156" s="3603"/>
      <c r="G156" s="2042"/>
      <c r="H156" s="2766"/>
      <c r="I156" s="2497"/>
    </row>
    <row r="157" spans="1:9" s="2290" customFormat="1" ht="26.25">
      <c r="A157" s="1687"/>
      <c r="B157" s="820"/>
      <c r="C157" s="3108"/>
      <c r="D157" s="2979"/>
      <c r="E157" s="3666"/>
      <c r="F157" s="3667"/>
      <c r="G157" s="2042"/>
      <c r="H157" s="2766"/>
      <c r="I157" s="2497"/>
    </row>
    <row r="158" spans="1:9" s="2290" customFormat="1" ht="26.25">
      <c r="A158" s="1687"/>
      <c r="B158" s="2970"/>
      <c r="C158" s="3108"/>
      <c r="D158" s="2979"/>
      <c r="E158" s="3666"/>
      <c r="F158" s="3667"/>
      <c r="G158" s="2042"/>
      <c r="H158" s="2766"/>
      <c r="I158" s="2497"/>
    </row>
    <row r="159" spans="1:9" s="2290" customFormat="1" ht="26.25">
      <c r="A159" s="1687"/>
      <c r="B159" s="2970"/>
      <c r="C159" s="3108"/>
      <c r="D159" s="2979"/>
      <c r="E159" s="2978"/>
      <c r="F159" s="2766"/>
      <c r="G159" s="2042"/>
      <c r="H159" s="2766"/>
      <c r="I159" s="2497"/>
    </row>
    <row r="160" spans="1:9" s="2290" customFormat="1" ht="26.25">
      <c r="A160" s="1687"/>
      <c r="B160" s="2970"/>
      <c r="C160" s="3108"/>
      <c r="D160" s="2979"/>
      <c r="E160" s="2978"/>
      <c r="F160" s="2766"/>
      <c r="G160" s="2042"/>
      <c r="H160" s="2766"/>
      <c r="I160" s="2497"/>
    </row>
    <row r="161" spans="1:9" s="2290" customFormat="1" ht="26.25" customHeight="1">
      <c r="A161" s="1062" t="s">
        <v>1950</v>
      </c>
      <c r="B161" s="3106" t="s">
        <v>2040</v>
      </c>
      <c r="C161" s="3116"/>
      <c r="D161" s="3136"/>
      <c r="E161" s="3602" t="s">
        <v>1914</v>
      </c>
      <c r="F161" s="3603"/>
      <c r="G161" s="2042"/>
      <c r="H161" s="2766"/>
      <c r="I161" s="2497"/>
    </row>
    <row r="162" spans="1:9" s="2290" customFormat="1" ht="26.25" customHeight="1">
      <c r="A162" s="1055" t="s">
        <v>1952</v>
      </c>
      <c r="B162" s="3106" t="s">
        <v>2041</v>
      </c>
      <c r="C162" s="3116"/>
      <c r="D162" s="3136"/>
      <c r="E162" s="3602"/>
      <c r="F162" s="3603"/>
      <c r="G162" s="2042"/>
      <c r="H162" s="2766"/>
      <c r="I162" s="2497"/>
    </row>
    <row r="163" spans="1:9" s="2290" customFormat="1" ht="26.25">
      <c r="A163" s="1029" t="s">
        <v>66</v>
      </c>
      <c r="B163" s="791" t="s">
        <v>67</v>
      </c>
      <c r="C163" s="2924"/>
      <c r="D163" s="2973"/>
      <c r="E163" s="3650" t="s">
        <v>2212</v>
      </c>
      <c r="F163" s="3651"/>
      <c r="G163" s="2042"/>
      <c r="H163" s="2766"/>
      <c r="I163" s="2497"/>
    </row>
    <row r="164" spans="1:9" s="2290" customFormat="1" ht="26.25">
      <c r="A164" s="1029"/>
      <c r="B164" s="791"/>
      <c r="C164" s="2924"/>
      <c r="D164" s="2973"/>
      <c r="E164" s="3650" t="s">
        <v>2213</v>
      </c>
      <c r="F164" s="3651"/>
      <c r="G164" s="2042"/>
      <c r="H164" s="2766"/>
      <c r="I164" s="2497"/>
    </row>
    <row r="165" spans="1:9" s="2290" customFormat="1" ht="26.25">
      <c r="A165" s="1687" t="s">
        <v>71</v>
      </c>
      <c r="B165" s="791"/>
      <c r="C165" s="3116"/>
      <c r="D165" s="2973"/>
      <c r="E165" s="3664"/>
      <c r="F165" s="3665"/>
      <c r="G165" s="2042"/>
      <c r="H165" s="2766"/>
      <c r="I165" s="2497"/>
    </row>
    <row r="166" spans="1:9" s="2290" customFormat="1" ht="26.25">
      <c r="A166" s="1687"/>
      <c r="B166" s="2195"/>
      <c r="C166" s="3116"/>
      <c r="D166" s="2973"/>
      <c r="E166" s="3664"/>
      <c r="F166" s="3665"/>
      <c r="G166" s="2042"/>
      <c r="H166" s="2766"/>
      <c r="I166" s="2497"/>
    </row>
    <row r="167" spans="1:9" s="2290" customFormat="1" ht="26.25">
      <c r="A167" s="1687"/>
      <c r="B167" s="2195"/>
      <c r="C167" s="3116"/>
      <c r="D167" s="2973"/>
      <c r="E167" s="2779"/>
      <c r="F167" s="2766"/>
      <c r="G167" s="2042"/>
      <c r="H167" s="2766"/>
      <c r="I167" s="2497"/>
    </row>
    <row r="168" spans="1:9" s="2290" customFormat="1" ht="26.25" customHeight="1">
      <c r="A168" s="1193"/>
      <c r="B168" s="3117" t="s">
        <v>2044</v>
      </c>
      <c r="C168" s="2924"/>
      <c r="D168" s="2973"/>
      <c r="E168" s="2972" t="s">
        <v>1843</v>
      </c>
      <c r="F168" s="2973" t="s">
        <v>1844</v>
      </c>
      <c r="G168" s="2042"/>
      <c r="H168" s="2766"/>
      <c r="I168" s="2497"/>
    </row>
    <row r="169" spans="1:9" s="2290" customFormat="1" ht="26.25">
      <c r="A169" s="1193"/>
      <c r="B169" s="3117" t="s">
        <v>2042</v>
      </c>
      <c r="C169" s="2924"/>
      <c r="D169" s="2973"/>
      <c r="E169" s="2972"/>
      <c r="F169" s="2973" t="s">
        <v>1845</v>
      </c>
      <c r="G169" s="2042"/>
      <c r="H169" s="2766"/>
      <c r="I169" s="2497"/>
    </row>
    <row r="170" spans="1:9" s="2290" customFormat="1" ht="26.25">
      <c r="A170" s="1193"/>
      <c r="B170" s="3117" t="s">
        <v>2043</v>
      </c>
      <c r="C170" s="2924"/>
      <c r="D170" s="2973"/>
      <c r="E170" s="2972" t="s">
        <v>1838</v>
      </c>
      <c r="F170" s="2973" t="s">
        <v>1838</v>
      </c>
      <c r="G170" s="2042"/>
      <c r="H170" s="2766"/>
      <c r="I170" s="2497"/>
    </row>
    <row r="171" spans="1:9" s="2290" customFormat="1" ht="26.25">
      <c r="A171" s="1193"/>
      <c r="B171" s="820" t="s">
        <v>67</v>
      </c>
      <c r="C171" s="3116"/>
      <c r="D171" s="2973"/>
      <c r="E171" s="3263">
        <v>402080</v>
      </c>
      <c r="F171" s="3264">
        <v>267156</v>
      </c>
      <c r="G171" s="3190">
        <f>F171/E171*100</f>
        <v>66.443493832073216</v>
      </c>
      <c r="H171" s="2766"/>
      <c r="I171" s="2497"/>
    </row>
    <row r="172" spans="1:9" s="2290" customFormat="1" ht="26.25">
      <c r="A172" s="1193"/>
      <c r="B172" s="820"/>
      <c r="C172" s="3116"/>
      <c r="D172" s="2973"/>
      <c r="E172" s="3194"/>
      <c r="F172" s="3195"/>
      <c r="G172" s="3190"/>
      <c r="H172" s="2766"/>
      <c r="I172" s="2497"/>
    </row>
    <row r="173" spans="1:9" s="2290" customFormat="1" ht="26.25">
      <c r="A173" s="1193"/>
      <c r="B173" s="820"/>
      <c r="C173" s="3116"/>
      <c r="D173" s="2973"/>
      <c r="E173" s="3194"/>
      <c r="F173" s="3195"/>
      <c r="G173" s="3190"/>
      <c r="H173" s="2766"/>
      <c r="I173" s="2497"/>
    </row>
    <row r="174" spans="1:9" s="2290" customFormat="1" ht="26.25">
      <c r="A174" s="1193"/>
      <c r="B174" s="2195"/>
      <c r="C174" s="3116"/>
      <c r="D174" s="2973"/>
      <c r="E174" s="3194"/>
      <c r="F174" s="3195"/>
      <c r="G174" s="3190"/>
      <c r="H174" s="2766"/>
      <c r="I174" s="2497"/>
    </row>
    <row r="175" spans="1:9" s="2290" customFormat="1" ht="26.25">
      <c r="A175" s="1193"/>
      <c r="B175" s="2195"/>
      <c r="C175" s="3116"/>
      <c r="D175" s="2973"/>
      <c r="E175" s="2779"/>
      <c r="F175" s="2766"/>
      <c r="G175" s="2042"/>
      <c r="H175" s="2766"/>
      <c r="I175" s="2497"/>
    </row>
    <row r="176" spans="1:9" s="2290" customFormat="1" ht="26.25">
      <c r="A176" s="1193"/>
      <c r="B176" s="2195"/>
      <c r="C176" s="3156"/>
      <c r="D176" s="2761"/>
      <c r="E176" s="3157"/>
      <c r="F176" s="2766"/>
      <c r="G176" s="2042"/>
      <c r="H176" s="2766"/>
      <c r="I176" s="2497"/>
    </row>
    <row r="177" spans="1:9" s="2290" customFormat="1" ht="26.25" customHeight="1">
      <c r="A177" s="1193"/>
      <c r="B177" s="3118" t="s">
        <v>2045</v>
      </c>
      <c r="C177" s="3100"/>
      <c r="D177" s="2761"/>
      <c r="E177" s="2780"/>
      <c r="F177" s="2766"/>
      <c r="G177" s="2042"/>
      <c r="H177" s="2766"/>
      <c r="I177" s="2497"/>
    </row>
    <row r="178" spans="1:9" s="2290" customFormat="1" ht="26.25" customHeight="1">
      <c r="A178" s="1193"/>
      <c r="B178" s="3118" t="s">
        <v>2046</v>
      </c>
      <c r="C178" s="3100"/>
      <c r="D178" s="2761"/>
      <c r="E178" s="2780"/>
      <c r="F178" s="2766"/>
      <c r="G178" s="2042"/>
      <c r="H178" s="2766"/>
      <c r="I178" s="2497"/>
    </row>
    <row r="179" spans="1:9" s="2290" customFormat="1" ht="26.25">
      <c r="A179" s="1193"/>
      <c r="B179" s="3118" t="s">
        <v>1566</v>
      </c>
      <c r="C179" s="3116"/>
      <c r="D179" s="3136"/>
      <c r="E179" s="3602" t="s">
        <v>1914</v>
      </c>
      <c r="F179" s="3603"/>
      <c r="G179" s="2042"/>
      <c r="H179" s="2766"/>
      <c r="I179" s="2497"/>
    </row>
    <row r="180" spans="1:9" s="2290" customFormat="1" ht="26.25">
      <c r="A180" s="1193"/>
      <c r="B180" s="2971" t="s">
        <v>1567</v>
      </c>
      <c r="C180" s="2924"/>
      <c r="D180" s="2973"/>
      <c r="E180" s="3602" t="s">
        <v>2214</v>
      </c>
      <c r="F180" s="3603"/>
      <c r="G180" s="2042"/>
      <c r="H180" s="2766"/>
      <c r="I180" s="2497"/>
    </row>
    <row r="181" spans="1:9" s="2290" customFormat="1" ht="26.25">
      <c r="A181" s="1193"/>
      <c r="B181" s="3240" t="s">
        <v>2197</v>
      </c>
      <c r="C181" s="3116"/>
      <c r="D181" s="2973"/>
      <c r="E181" s="2779"/>
      <c r="F181" s="2766"/>
      <c r="G181" s="2042"/>
      <c r="H181" s="2766"/>
      <c r="I181" s="2497"/>
    </row>
    <row r="182" spans="1:9" s="2290" customFormat="1" ht="26.25">
      <c r="A182" s="1193"/>
      <c r="B182" s="2971"/>
      <c r="C182" s="3116"/>
      <c r="D182" s="2973"/>
      <c r="E182" s="2779"/>
      <c r="F182" s="2766"/>
      <c r="G182" s="2042"/>
      <c r="H182" s="2766"/>
      <c r="I182" s="2497"/>
    </row>
    <row r="183" spans="1:9" s="2290" customFormat="1" ht="26.25">
      <c r="A183" s="1193"/>
      <c r="B183" s="3119"/>
      <c r="C183" s="3116"/>
      <c r="D183" s="2973"/>
      <c r="E183" s="2779"/>
      <c r="F183" s="2766"/>
      <c r="G183" s="2042"/>
      <c r="H183" s="2766"/>
      <c r="I183" s="2497"/>
    </row>
    <row r="184" spans="1:9" s="2290" customFormat="1" ht="26.25">
      <c r="A184" s="1193"/>
      <c r="B184" s="3119"/>
      <c r="C184" s="3156"/>
      <c r="D184" s="2761"/>
      <c r="E184" s="3157"/>
      <c r="F184" s="2766"/>
      <c r="G184" s="2042"/>
      <c r="H184" s="2766"/>
      <c r="I184" s="2497"/>
    </row>
    <row r="185" spans="1:9" s="2290" customFormat="1" ht="26.25" customHeight="1">
      <c r="A185" s="1193"/>
      <c r="B185" s="3118"/>
      <c r="C185" s="3100"/>
      <c r="D185" s="2761"/>
      <c r="E185" s="2780"/>
      <c r="F185" s="2766"/>
      <c r="G185" s="2042"/>
      <c r="H185" s="2766"/>
      <c r="I185" s="2497"/>
    </row>
    <row r="186" spans="1:9" s="2290" customFormat="1" ht="26.25">
      <c r="A186" s="1193"/>
      <c r="B186" s="3120"/>
      <c r="C186" s="3116"/>
      <c r="D186" s="3136"/>
      <c r="E186" s="3602"/>
      <c r="F186" s="3603"/>
      <c r="G186" s="2042"/>
      <c r="H186" s="2766"/>
      <c r="I186" s="2497"/>
    </row>
    <row r="187" spans="1:9" s="2290" customFormat="1" ht="26.25">
      <c r="A187" s="1193"/>
      <c r="B187" s="3118"/>
      <c r="C187" s="2924"/>
      <c r="D187" s="2973"/>
      <c r="E187" s="2972"/>
      <c r="F187" s="2766"/>
      <c r="G187" s="2042"/>
      <c r="H187" s="2766"/>
      <c r="I187" s="2497"/>
    </row>
    <row r="188" spans="1:9" s="2290" customFormat="1" ht="26.25">
      <c r="A188" s="1193"/>
      <c r="B188" s="2971"/>
      <c r="C188" s="3116"/>
      <c r="D188" s="2973"/>
      <c r="E188" s="2779"/>
      <c r="F188" s="2766"/>
      <c r="G188" s="2042"/>
      <c r="H188" s="2766"/>
      <c r="I188" s="2497"/>
    </row>
    <row r="189" spans="1:9" s="2290" customFormat="1" ht="26.25">
      <c r="A189" s="1193"/>
      <c r="B189" s="3121"/>
      <c r="C189" s="3116"/>
      <c r="D189" s="2973"/>
      <c r="E189" s="2779"/>
      <c r="F189" s="2766"/>
      <c r="G189" s="2042"/>
      <c r="H189" s="2766"/>
      <c r="I189" s="2497"/>
    </row>
    <row r="190" spans="1:9" s="2290" customFormat="1" ht="26.25">
      <c r="A190" s="1193"/>
      <c r="B190" s="2971"/>
      <c r="C190" s="3116"/>
      <c r="D190" s="2973"/>
      <c r="E190" s="2779"/>
      <c r="F190" s="2766"/>
      <c r="G190" s="2042"/>
      <c r="H190" s="2766"/>
      <c r="I190" s="2497"/>
    </row>
    <row r="191" spans="1:9" s="2290" customFormat="1" ht="26.25">
      <c r="A191" s="1193"/>
      <c r="B191" s="832"/>
      <c r="C191" s="3116"/>
      <c r="D191" s="2973"/>
      <c r="E191" s="2779"/>
      <c r="F191" s="2766"/>
      <c r="G191" s="2042"/>
      <c r="H191" s="2766"/>
      <c r="I191" s="2497"/>
    </row>
    <row r="192" spans="1:9" s="2290" customFormat="1" ht="26.25">
      <c r="A192" s="1193"/>
      <c r="B192" s="832"/>
      <c r="C192" s="3116"/>
      <c r="D192" s="2973"/>
      <c r="E192" s="2779"/>
      <c r="F192" s="2766"/>
      <c r="G192" s="2042"/>
      <c r="H192" s="2766"/>
      <c r="I192" s="2497"/>
    </row>
    <row r="193" spans="1:9" s="2290" customFormat="1" ht="26.25" customHeight="1">
      <c r="A193" s="1054" t="s">
        <v>1950</v>
      </c>
      <c r="B193" s="3122" t="s">
        <v>2048</v>
      </c>
      <c r="C193" s="3105"/>
      <c r="D193" s="2977"/>
      <c r="E193" s="2976"/>
      <c r="F193" s="2769"/>
      <c r="G193" s="2071"/>
      <c r="H193" s="2769"/>
      <c r="I193" s="2497"/>
    </row>
    <row r="194" spans="1:9" s="2290" customFormat="1" ht="26.25">
      <c r="A194" s="1055" t="s">
        <v>1952</v>
      </c>
      <c r="B194" s="3118" t="s">
        <v>2047</v>
      </c>
      <c r="C194" s="3116"/>
      <c r="D194" s="3136"/>
      <c r="E194" s="3602" t="s">
        <v>1840</v>
      </c>
      <c r="F194" s="3603"/>
      <c r="G194" s="2042"/>
      <c r="H194" s="2766"/>
      <c r="I194" s="2497"/>
    </row>
    <row r="195" spans="1:9" s="2290" customFormat="1" ht="26.25">
      <c r="A195" s="1029" t="s">
        <v>66</v>
      </c>
      <c r="B195" s="2971" t="s">
        <v>1568</v>
      </c>
      <c r="C195" s="3191">
        <v>1</v>
      </c>
      <c r="D195" s="874" t="s">
        <v>86</v>
      </c>
      <c r="E195" s="3602" t="s">
        <v>2206</v>
      </c>
      <c r="F195" s="3603"/>
      <c r="G195" s="3190" t="e">
        <f>E195/C195*100</f>
        <v>#VALUE!</v>
      </c>
      <c r="H195" s="2766"/>
      <c r="I195" s="2497"/>
    </row>
    <row r="196" spans="1:9" s="2290" customFormat="1" ht="26.25">
      <c r="A196" s="1193"/>
      <c r="B196" s="3240" t="s">
        <v>1313</v>
      </c>
      <c r="C196" s="3191"/>
      <c r="D196" s="868"/>
      <c r="E196" s="3658"/>
      <c r="F196" s="3659"/>
      <c r="G196" s="3190"/>
      <c r="H196" s="2766"/>
      <c r="I196" s="2497"/>
    </row>
    <row r="197" spans="1:9" s="2290" customFormat="1" ht="26.25">
      <c r="A197" s="1193"/>
      <c r="B197" s="2971"/>
      <c r="C197" s="3191"/>
      <c r="D197" s="868"/>
      <c r="E197" s="3658"/>
      <c r="F197" s="3659"/>
      <c r="G197" s="3190"/>
      <c r="H197" s="2766"/>
      <c r="I197" s="2497"/>
    </row>
    <row r="198" spans="1:9" s="2290" customFormat="1" ht="26.25">
      <c r="A198" s="1193"/>
      <c r="B198" s="2969"/>
      <c r="C198" s="3191"/>
      <c r="D198" s="868"/>
      <c r="E198" s="3658"/>
      <c r="F198" s="3659"/>
      <c r="G198" s="3190"/>
      <c r="H198" s="2766"/>
      <c r="I198" s="2497"/>
    </row>
    <row r="199" spans="1:9" s="2290" customFormat="1" ht="26.25">
      <c r="A199" s="1193"/>
      <c r="B199" s="832" t="s">
        <v>1332</v>
      </c>
      <c r="C199" s="3116"/>
      <c r="D199" s="2973"/>
      <c r="E199" s="3664"/>
      <c r="F199" s="3665"/>
      <c r="G199" s="2042"/>
      <c r="H199" s="2766"/>
      <c r="I199" s="2497"/>
    </row>
    <row r="200" spans="1:9" s="2290" customFormat="1" ht="26.25" customHeight="1">
      <c r="A200" s="1193"/>
      <c r="B200" s="3118" t="s">
        <v>1569</v>
      </c>
      <c r="C200" s="2924"/>
      <c r="D200" s="2973"/>
      <c r="E200" s="2972"/>
      <c r="F200" s="2766"/>
      <c r="G200" s="2042"/>
      <c r="H200" s="2766"/>
      <c r="I200" s="2497"/>
    </row>
    <row r="201" spans="1:9" s="2290" customFormat="1" ht="26.25">
      <c r="A201" s="1193"/>
      <c r="B201" s="3118" t="s">
        <v>2049</v>
      </c>
      <c r="C201" s="2924"/>
      <c r="D201" s="2973"/>
      <c r="E201" s="2972"/>
      <c r="F201" s="2766"/>
      <c r="G201" s="2042"/>
      <c r="H201" s="2766"/>
      <c r="I201" s="2497"/>
    </row>
    <row r="202" spans="1:9" s="2290" customFormat="1" ht="26.25">
      <c r="A202" s="1193"/>
      <c r="B202" s="3118" t="s">
        <v>2050</v>
      </c>
      <c r="C202" s="2924"/>
      <c r="D202" s="2973"/>
      <c r="E202" s="2972"/>
      <c r="F202" s="2766"/>
      <c r="G202" s="2042"/>
      <c r="H202" s="2766"/>
      <c r="I202" s="2497"/>
    </row>
    <row r="203" spans="1:9" s="2290" customFormat="1" ht="26.25">
      <c r="A203" s="1193"/>
      <c r="B203" s="3118" t="s">
        <v>1570</v>
      </c>
      <c r="C203" s="3116"/>
      <c r="D203" s="3136"/>
      <c r="E203" s="3602" t="s">
        <v>1840</v>
      </c>
      <c r="F203" s="3603"/>
      <c r="G203" s="2042"/>
      <c r="H203" s="2766"/>
      <c r="I203" s="2497"/>
    </row>
    <row r="204" spans="1:9" s="2290" customFormat="1" ht="26.25">
      <c r="A204" s="1193"/>
      <c r="B204" s="2971" t="s">
        <v>2099</v>
      </c>
      <c r="C204" s="3191">
        <v>1</v>
      </c>
      <c r="D204" s="874" t="s">
        <v>86</v>
      </c>
      <c r="E204" s="3602" t="s">
        <v>2206</v>
      </c>
      <c r="F204" s="3603"/>
      <c r="G204" s="3190" t="e">
        <f>E204/C204*100</f>
        <v>#VALUE!</v>
      </c>
      <c r="H204" s="2766"/>
      <c r="I204" s="2497"/>
    </row>
    <row r="205" spans="1:9" s="2290" customFormat="1" ht="26.25">
      <c r="A205" s="1193"/>
      <c r="B205" s="3240" t="s">
        <v>1313</v>
      </c>
      <c r="C205" s="3191"/>
      <c r="D205" s="868"/>
      <c r="E205" s="3658"/>
      <c r="F205" s="3659"/>
      <c r="G205" s="3190"/>
      <c r="H205" s="2766"/>
      <c r="I205" s="2497"/>
    </row>
    <row r="206" spans="1:9" s="2290" customFormat="1" ht="26.25">
      <c r="A206" s="1193"/>
      <c r="B206" s="2971"/>
      <c r="C206" s="3191"/>
      <c r="D206" s="868"/>
      <c r="E206" s="3658"/>
      <c r="F206" s="3659"/>
      <c r="G206" s="3190"/>
      <c r="H206" s="2766"/>
      <c r="I206" s="2497"/>
    </row>
    <row r="207" spans="1:9" s="2290" customFormat="1" ht="26.25">
      <c r="A207" s="1193"/>
      <c r="B207" s="2969"/>
      <c r="C207" s="3191"/>
      <c r="D207" s="868"/>
      <c r="E207" s="3658"/>
      <c r="F207" s="3659"/>
      <c r="G207" s="3190"/>
      <c r="H207" s="2766"/>
      <c r="I207" s="2497"/>
    </row>
    <row r="208" spans="1:9" s="2290" customFormat="1" ht="26.25">
      <c r="A208" s="1193"/>
      <c r="B208" s="832"/>
      <c r="C208" s="3116"/>
      <c r="D208" s="2973"/>
      <c r="E208" s="3664"/>
      <c r="F208" s="3665"/>
      <c r="G208" s="2042"/>
      <c r="H208" s="2766"/>
      <c r="I208" s="2497"/>
    </row>
    <row r="209" spans="1:9" s="2290" customFormat="1" ht="26.25">
      <c r="A209" s="1193"/>
      <c r="B209" s="1622"/>
      <c r="C209" s="3116"/>
      <c r="D209" s="2973"/>
      <c r="E209" s="2779"/>
      <c r="F209" s="2766"/>
      <c r="G209" s="2042"/>
      <c r="H209" s="2766"/>
      <c r="I209" s="2497"/>
    </row>
    <row r="210" spans="1:9" s="2290" customFormat="1" ht="26.25" customHeight="1">
      <c r="A210" s="1193"/>
      <c r="B210" s="3118" t="s">
        <v>2051</v>
      </c>
      <c r="C210" s="3116"/>
      <c r="D210" s="3136"/>
      <c r="E210" s="3602" t="s">
        <v>1840</v>
      </c>
      <c r="F210" s="3603"/>
      <c r="G210" s="2042"/>
      <c r="H210" s="2766"/>
      <c r="I210" s="2497"/>
    </row>
    <row r="211" spans="1:9" s="2290" customFormat="1" ht="26.25" customHeight="1">
      <c r="A211" s="1193"/>
      <c r="B211" s="3118" t="s">
        <v>2052</v>
      </c>
      <c r="C211" s="3116"/>
      <c r="D211" s="3136"/>
      <c r="E211" s="3192"/>
      <c r="F211" s="3193"/>
      <c r="G211" s="3190"/>
      <c r="H211" s="2766"/>
      <c r="I211" s="2497"/>
    </row>
    <row r="212" spans="1:9" s="2290" customFormat="1" ht="25.5">
      <c r="A212" s="1193"/>
      <c r="B212" s="2971" t="s">
        <v>2099</v>
      </c>
      <c r="C212" s="3191">
        <v>1</v>
      </c>
      <c r="D212" s="874" t="s">
        <v>86</v>
      </c>
      <c r="E212" s="3602">
        <v>1</v>
      </c>
      <c r="F212" s="3603"/>
      <c r="G212" s="3190">
        <f>E212/C212*100</f>
        <v>100</v>
      </c>
      <c r="H212" s="3355" t="s">
        <v>2316</v>
      </c>
      <c r="I212" s="2497"/>
    </row>
    <row r="213" spans="1:9" s="2290" customFormat="1" ht="25.5">
      <c r="A213" s="1193"/>
      <c r="B213" s="3240"/>
      <c r="C213" s="3191"/>
      <c r="D213" s="868"/>
      <c r="E213" s="3658"/>
      <c r="F213" s="3659"/>
      <c r="G213" s="3190"/>
      <c r="H213" s="3355" t="s">
        <v>2317</v>
      </c>
      <c r="I213" s="2497"/>
    </row>
    <row r="214" spans="1:9" s="2290" customFormat="1" ht="26.25">
      <c r="A214" s="1193"/>
      <c r="B214" s="2971"/>
      <c r="C214" s="3191"/>
      <c r="D214" s="868"/>
      <c r="E214" s="3658"/>
      <c r="F214" s="3659"/>
      <c r="G214" s="3190"/>
      <c r="H214" s="2766"/>
      <c r="I214" s="2497"/>
    </row>
    <row r="215" spans="1:9" s="2290" customFormat="1" ht="26.25">
      <c r="A215" s="1193"/>
      <c r="B215" s="2969"/>
      <c r="C215" s="3191"/>
      <c r="D215" s="868"/>
      <c r="E215" s="3658"/>
      <c r="F215" s="3659"/>
      <c r="G215" s="3190"/>
      <c r="H215" s="2766"/>
      <c r="I215" s="2497"/>
    </row>
    <row r="216" spans="1:9" s="2290" customFormat="1" ht="26.25">
      <c r="A216" s="1193"/>
      <c r="B216" s="832"/>
      <c r="C216" s="3116"/>
      <c r="D216" s="2973"/>
      <c r="E216" s="3664"/>
      <c r="F216" s="3665"/>
      <c r="G216" s="2042"/>
      <c r="H216" s="2766"/>
      <c r="I216" s="2497"/>
    </row>
    <row r="217" spans="1:9" s="2290" customFormat="1" ht="26.25">
      <c r="A217" s="1193"/>
      <c r="B217" s="832"/>
      <c r="C217" s="3116"/>
      <c r="D217" s="2973"/>
      <c r="E217" s="2779"/>
      <c r="F217" s="2766"/>
      <c r="G217" s="2042"/>
      <c r="H217" s="2766"/>
      <c r="I217" s="2497"/>
    </row>
    <row r="218" spans="1:9" s="2290" customFormat="1" ht="26.25">
      <c r="A218" s="1193"/>
      <c r="B218" s="3118" t="s">
        <v>2053</v>
      </c>
      <c r="C218" s="2924"/>
      <c r="D218" s="2973"/>
      <c r="E218" s="2972"/>
      <c r="F218" s="2766"/>
      <c r="G218" s="2042"/>
      <c r="H218" s="2766"/>
      <c r="I218" s="2497"/>
    </row>
    <row r="219" spans="1:9" s="2290" customFormat="1" ht="26.25">
      <c r="A219" s="1193"/>
      <c r="B219" s="3118" t="s">
        <v>2054</v>
      </c>
      <c r="C219" s="3116"/>
      <c r="D219" s="3136"/>
      <c r="E219" s="3602" t="s">
        <v>1846</v>
      </c>
      <c r="F219" s="3603"/>
      <c r="G219" s="2042"/>
      <c r="H219" s="2766"/>
      <c r="I219" s="2497"/>
    </row>
    <row r="220" spans="1:9" s="2290" customFormat="1" ht="26.25">
      <c r="A220" s="1193"/>
      <c r="B220" s="2971" t="s">
        <v>663</v>
      </c>
      <c r="C220" s="3191">
        <v>1</v>
      </c>
      <c r="D220" s="868" t="s">
        <v>2098</v>
      </c>
      <c r="E220" s="3658">
        <v>1</v>
      </c>
      <c r="F220" s="3659"/>
      <c r="G220" s="3190">
        <f>E220/C220*100</f>
        <v>100</v>
      </c>
      <c r="H220" s="2766"/>
      <c r="I220" s="2497"/>
    </row>
    <row r="221" spans="1:9" s="2290" customFormat="1" ht="26.25">
      <c r="A221" s="1193"/>
      <c r="B221" s="2971"/>
      <c r="C221" s="3191"/>
      <c r="D221" s="868"/>
      <c r="E221" s="3658"/>
      <c r="F221" s="3659"/>
      <c r="G221" s="3190"/>
      <c r="H221" s="2766"/>
      <c r="I221" s="2497"/>
    </row>
    <row r="222" spans="1:9" s="2290" customFormat="1" ht="26.25">
      <c r="A222" s="1193"/>
      <c r="B222" s="2971"/>
      <c r="C222" s="3191"/>
      <c r="D222" s="868"/>
      <c r="E222" s="3658"/>
      <c r="F222" s="3659"/>
      <c r="G222" s="3190"/>
      <c r="H222" s="2766"/>
      <c r="I222" s="2497"/>
    </row>
    <row r="223" spans="1:9" s="2290" customFormat="1" ht="26.25">
      <c r="A223" s="1193"/>
      <c r="B223" s="3219"/>
      <c r="C223" s="3191"/>
      <c r="D223" s="868"/>
      <c r="E223" s="3658"/>
      <c r="F223" s="3659"/>
      <c r="G223" s="3190"/>
      <c r="H223" s="2766"/>
      <c r="I223" s="2497"/>
    </row>
    <row r="224" spans="1:9" s="2290" customFormat="1" ht="26.25">
      <c r="A224" s="1193"/>
      <c r="B224" s="3119"/>
      <c r="C224" s="3116"/>
      <c r="D224" s="2973"/>
      <c r="E224" s="3662"/>
      <c r="F224" s="3663"/>
      <c r="G224" s="2042"/>
      <c r="H224" s="2766"/>
      <c r="I224" s="2497"/>
    </row>
    <row r="225" spans="1:9" s="2290" customFormat="1" ht="26.25">
      <c r="A225" s="1752" t="s">
        <v>1953</v>
      </c>
      <c r="B225" s="3133" t="s">
        <v>2286</v>
      </c>
      <c r="C225" s="3105"/>
      <c r="D225" s="2977"/>
      <c r="E225" s="2976"/>
      <c r="F225" s="2769"/>
      <c r="G225" s="2071"/>
      <c r="H225" s="2769"/>
      <c r="I225" s="2497"/>
    </row>
    <row r="226" spans="1:9" s="2290" customFormat="1" ht="26.25">
      <c r="A226" s="1039" t="s">
        <v>1954</v>
      </c>
      <c r="B226" s="3137" t="s">
        <v>2056</v>
      </c>
      <c r="C226" s="3100"/>
      <c r="D226" s="2761"/>
      <c r="E226" s="2780"/>
      <c r="F226" s="2770"/>
      <c r="G226" s="2144"/>
      <c r="H226" s="2770"/>
      <c r="I226" s="2497"/>
    </row>
    <row r="227" spans="1:9" s="2290" customFormat="1" ht="26.25">
      <c r="A227" s="1039"/>
      <c r="B227" s="3137" t="s">
        <v>2055</v>
      </c>
      <c r="C227" s="3100"/>
      <c r="D227" s="2761"/>
      <c r="E227" s="2780"/>
      <c r="F227" s="2770"/>
      <c r="G227" s="2144"/>
      <c r="H227" s="2770"/>
      <c r="I227" s="2497"/>
    </row>
    <row r="228" spans="1:9" s="2290" customFormat="1" ht="28.5" customHeight="1">
      <c r="A228" s="1930"/>
      <c r="B228" s="3106" t="s">
        <v>2058</v>
      </c>
      <c r="C228" s="2924"/>
      <c r="D228" s="2973"/>
      <c r="E228" s="2972"/>
      <c r="F228" s="2766"/>
      <c r="G228" s="2042"/>
      <c r="H228" s="2766"/>
      <c r="I228" s="2497"/>
    </row>
    <row r="229" spans="1:9" s="2290" customFormat="1" ht="28.5" customHeight="1">
      <c r="A229" s="1930"/>
      <c r="B229" s="3106" t="s">
        <v>2057</v>
      </c>
      <c r="C229" s="2924"/>
      <c r="D229" s="2973"/>
      <c r="E229" s="2972"/>
      <c r="F229" s="2766"/>
      <c r="G229" s="2042"/>
      <c r="H229" s="2766"/>
      <c r="I229" s="2497"/>
    </row>
    <row r="230" spans="1:9" s="2290" customFormat="1" ht="28.5" customHeight="1">
      <c r="A230" s="1930"/>
      <c r="B230" s="3106" t="s">
        <v>2060</v>
      </c>
      <c r="C230" s="2924"/>
      <c r="D230" s="2973"/>
      <c r="E230" s="2972"/>
      <c r="F230" s="2766"/>
      <c r="G230" s="2042"/>
      <c r="H230" s="2766"/>
      <c r="I230" s="2497"/>
    </row>
    <row r="231" spans="1:9" s="2290" customFormat="1" ht="26.25">
      <c r="A231" s="1930"/>
      <c r="B231" s="3106" t="s">
        <v>2059</v>
      </c>
      <c r="C231" s="3116"/>
      <c r="D231" s="3136"/>
      <c r="E231" s="3602" t="s">
        <v>1914</v>
      </c>
      <c r="F231" s="3603"/>
      <c r="G231" s="2042"/>
      <c r="H231" s="2766"/>
      <c r="I231" s="2497"/>
    </row>
    <row r="232" spans="1:9" s="2290" customFormat="1" ht="26.25">
      <c r="A232" s="1677"/>
      <c r="B232" s="2195" t="s">
        <v>69</v>
      </c>
      <c r="C232" s="2924"/>
      <c r="D232" s="2973"/>
      <c r="E232" s="3602" t="s">
        <v>2255</v>
      </c>
      <c r="F232" s="3603"/>
      <c r="G232" s="2042"/>
      <c r="H232" s="2766"/>
      <c r="I232" s="2497"/>
    </row>
    <row r="233" spans="1:9" s="2290" customFormat="1" ht="26.25">
      <c r="A233" s="1677"/>
      <c r="B233" s="2195"/>
      <c r="C233" s="2924"/>
      <c r="D233" s="2973"/>
      <c r="E233" s="3602" t="s">
        <v>2248</v>
      </c>
      <c r="F233" s="3603"/>
      <c r="G233" s="2042"/>
      <c r="H233" s="2766"/>
      <c r="I233" s="2497"/>
    </row>
    <row r="234" spans="1:9" s="2290" customFormat="1" ht="26.25">
      <c r="A234" s="1677"/>
      <c r="B234" s="2195"/>
      <c r="C234" s="2924"/>
      <c r="D234" s="2973"/>
      <c r="E234" s="2972"/>
      <c r="F234" s="2766"/>
      <c r="G234" s="2042"/>
      <c r="H234" s="2766"/>
      <c r="I234" s="2497"/>
    </row>
    <row r="235" spans="1:9" s="2290" customFormat="1" ht="26.25">
      <c r="A235" s="1677"/>
      <c r="B235" s="2195"/>
      <c r="C235" s="2924"/>
      <c r="D235" s="2973"/>
      <c r="E235" s="2972"/>
      <c r="F235" s="2766"/>
      <c r="G235" s="2042"/>
      <c r="H235" s="2766"/>
      <c r="I235" s="2497"/>
    </row>
    <row r="236" spans="1:9" s="2290" customFormat="1" ht="26.25">
      <c r="A236" s="1677"/>
      <c r="B236" s="2195"/>
      <c r="C236" s="2924"/>
      <c r="D236" s="2973"/>
      <c r="E236" s="2972"/>
      <c r="F236" s="2766"/>
      <c r="G236" s="2042"/>
      <c r="H236" s="2766"/>
      <c r="I236" s="2497"/>
    </row>
    <row r="237" spans="1:9" ht="30" customHeight="1">
      <c r="A237" s="1044"/>
      <c r="B237" s="3106" t="s">
        <v>2072</v>
      </c>
      <c r="C237" s="2924"/>
      <c r="D237" s="2762"/>
      <c r="E237" s="2972"/>
      <c r="F237" s="3093"/>
      <c r="G237" s="1925"/>
      <c r="H237" s="2771"/>
      <c r="I237" s="1952"/>
    </row>
    <row r="238" spans="1:9" ht="30" customHeight="1">
      <c r="A238" s="1044"/>
      <c r="B238" s="3106" t="s">
        <v>2073</v>
      </c>
      <c r="C238" s="2924"/>
      <c r="D238" s="2762"/>
      <c r="E238" s="2972"/>
      <c r="F238" s="3093"/>
      <c r="G238" s="1925"/>
      <c r="H238" s="2771"/>
      <c r="I238" s="1952"/>
    </row>
    <row r="239" spans="1:9" ht="26.25">
      <c r="A239" s="1044"/>
      <c r="B239" s="3106" t="s">
        <v>1926</v>
      </c>
      <c r="C239" s="2924"/>
      <c r="D239" s="2975"/>
      <c r="E239" s="2972"/>
      <c r="F239" s="3093"/>
      <c r="G239" s="1925"/>
      <c r="H239" s="2771"/>
      <c r="I239" s="1952"/>
    </row>
    <row r="240" spans="1:9" ht="26.25">
      <c r="A240" s="1044"/>
      <c r="B240" s="3106" t="s">
        <v>1927</v>
      </c>
      <c r="C240" s="2924"/>
      <c r="D240" s="2975"/>
      <c r="E240" s="2974"/>
      <c r="F240" s="3093"/>
      <c r="G240" s="1925"/>
      <c r="H240" s="2771"/>
      <c r="I240" s="1952"/>
    </row>
    <row r="241" spans="1:9" ht="26.25">
      <c r="A241" s="1044"/>
      <c r="B241" s="3106" t="s">
        <v>1777</v>
      </c>
      <c r="C241" s="3116"/>
      <c r="D241" s="3136"/>
      <c r="E241" s="3602" t="s">
        <v>1914</v>
      </c>
      <c r="F241" s="3603"/>
      <c r="G241" s="1925"/>
      <c r="H241" s="2771"/>
      <c r="I241" s="1952"/>
    </row>
    <row r="242" spans="1:9" ht="26.25">
      <c r="A242" s="1044"/>
      <c r="B242" s="2195" t="s">
        <v>69</v>
      </c>
      <c r="C242" s="2924"/>
      <c r="D242" s="2975"/>
      <c r="E242" s="3602" t="s">
        <v>2256</v>
      </c>
      <c r="F242" s="3603"/>
      <c r="G242" s="2042"/>
      <c r="H242" s="2766"/>
      <c r="I242" s="1952"/>
    </row>
    <row r="243" spans="1:9" ht="26.25">
      <c r="A243" s="1044"/>
      <c r="B243" s="2195" t="s">
        <v>2198</v>
      </c>
      <c r="C243" s="2924"/>
      <c r="D243" s="2975"/>
      <c r="E243" s="3602" t="s">
        <v>2251</v>
      </c>
      <c r="F243" s="3603"/>
      <c r="G243" s="2042"/>
      <c r="H243" s="2766"/>
      <c r="I243" s="1952"/>
    </row>
    <row r="244" spans="1:9" ht="26.25">
      <c r="A244" s="1044"/>
      <c r="B244" s="2195"/>
      <c r="C244" s="3103"/>
      <c r="D244" s="2975"/>
      <c r="E244" s="2974"/>
      <c r="F244" s="2766"/>
      <c r="G244" s="2042"/>
      <c r="H244" s="2766"/>
      <c r="I244" s="1952"/>
    </row>
    <row r="245" spans="1:9" ht="26.25">
      <c r="A245" s="1044"/>
      <c r="B245" s="2195"/>
      <c r="C245" s="3103"/>
      <c r="D245" s="2975"/>
      <c r="E245" s="2974"/>
      <c r="F245" s="2766"/>
      <c r="G245" s="2042"/>
      <c r="H245" s="2766"/>
      <c r="I245" s="1952"/>
    </row>
    <row r="246" spans="1:9" ht="25.5">
      <c r="A246" s="1044"/>
      <c r="B246" s="2195"/>
      <c r="C246" s="3103"/>
      <c r="D246" s="2975"/>
      <c r="E246" s="2974"/>
      <c r="F246" s="3093"/>
      <c r="G246" s="1925"/>
      <c r="H246" s="2771"/>
      <c r="I246" s="1952"/>
    </row>
    <row r="247" spans="1:9" ht="26.25">
      <c r="A247" s="2298" t="s">
        <v>1034</v>
      </c>
      <c r="B247" s="3123" t="s">
        <v>2061</v>
      </c>
      <c r="C247" s="2924"/>
      <c r="D247" s="2973"/>
      <c r="E247" s="2972"/>
      <c r="F247" s="3093"/>
      <c r="G247" s="1925"/>
      <c r="H247" s="2771"/>
      <c r="I247" s="1952"/>
    </row>
    <row r="248" spans="1:9" ht="26.25">
      <c r="A248" s="2299" t="s">
        <v>66</v>
      </c>
      <c r="B248" s="3120" t="s">
        <v>2062</v>
      </c>
      <c r="C248" s="2924"/>
      <c r="D248" s="2973"/>
      <c r="E248" s="2972"/>
      <c r="F248" s="3093"/>
      <c r="G248" s="1925"/>
      <c r="H248" s="2771"/>
      <c r="I248" s="1952"/>
    </row>
    <row r="249" spans="1:9" ht="25.5">
      <c r="A249" s="2300"/>
      <c r="B249" s="2740" t="s">
        <v>2065</v>
      </c>
      <c r="C249" s="2924"/>
      <c r="D249" s="2973"/>
      <c r="E249" s="3216" t="s">
        <v>2163</v>
      </c>
      <c r="F249" s="2924" t="s">
        <v>2163</v>
      </c>
      <c r="G249" s="1925"/>
      <c r="H249" s="2771"/>
      <c r="I249" s="1952"/>
    </row>
    <row r="250" spans="1:9" ht="25.5">
      <c r="A250" s="2300"/>
      <c r="B250" s="3124" t="s">
        <v>2178</v>
      </c>
      <c r="C250" s="3116"/>
      <c r="D250" s="3136"/>
      <c r="E250" s="3216" t="s">
        <v>2162</v>
      </c>
      <c r="F250" s="3217" t="s">
        <v>2161</v>
      </c>
      <c r="G250" s="1925"/>
      <c r="H250" s="2771"/>
      <c r="I250" s="1952"/>
    </row>
    <row r="251" spans="1:9" ht="26.25">
      <c r="A251" s="2300"/>
      <c r="B251" s="832" t="s">
        <v>69</v>
      </c>
      <c r="C251" s="2924"/>
      <c r="D251" s="2973"/>
      <c r="E251" s="3265">
        <v>373625</v>
      </c>
      <c r="F251" s="3266">
        <v>239871</v>
      </c>
      <c r="G251" s="3221">
        <f>F251/E251*100</f>
        <v>64.201003680160582</v>
      </c>
      <c r="H251" s="2766"/>
      <c r="I251" s="1952"/>
    </row>
    <row r="252" spans="1:9" ht="26.25">
      <c r="A252" s="2300"/>
      <c r="B252" s="832"/>
      <c r="C252" s="2924"/>
      <c r="D252" s="2973"/>
      <c r="E252" s="3218"/>
      <c r="F252" s="3220"/>
      <c r="G252" s="3221"/>
      <c r="H252" s="2766"/>
      <c r="I252" s="1952"/>
    </row>
    <row r="253" spans="1:9" ht="26.25">
      <c r="A253" s="2300"/>
      <c r="B253" s="832"/>
      <c r="C253" s="2924"/>
      <c r="D253" s="2973"/>
      <c r="E253" s="3218"/>
      <c r="F253" s="3220"/>
      <c r="G253" s="3221"/>
      <c r="H253" s="2766"/>
      <c r="I253" s="1952"/>
    </row>
    <row r="254" spans="1:9" ht="26.25">
      <c r="A254" s="2300"/>
      <c r="B254" s="3215"/>
      <c r="C254" s="2924"/>
      <c r="D254" s="2973"/>
      <c r="E254" s="3218"/>
      <c r="F254" s="3220"/>
      <c r="G254" s="3221"/>
      <c r="H254" s="2766"/>
      <c r="I254" s="1952"/>
    </row>
    <row r="255" spans="1:9" ht="26.25">
      <c r="A255" s="2300"/>
      <c r="B255" s="832"/>
      <c r="C255" s="2924"/>
      <c r="D255" s="2973"/>
      <c r="E255" s="2972"/>
      <c r="F255" s="2766"/>
      <c r="G255" s="2042"/>
      <c r="H255" s="2766"/>
      <c r="I255" s="1952"/>
    </row>
    <row r="256" spans="1:9" ht="31.5" customHeight="1">
      <c r="A256" s="1110" t="s">
        <v>1037</v>
      </c>
      <c r="B256" s="3106" t="s">
        <v>2066</v>
      </c>
      <c r="C256" s="3103"/>
      <c r="D256" s="2975"/>
      <c r="E256" s="2974"/>
      <c r="F256" s="3093"/>
      <c r="G256" s="1925"/>
      <c r="H256" s="2771"/>
      <c r="I256" s="1952"/>
    </row>
    <row r="257" spans="1:9" ht="26.25">
      <c r="A257" s="1029" t="s">
        <v>66</v>
      </c>
      <c r="B257" s="3106" t="s">
        <v>2067</v>
      </c>
      <c r="C257" s="3103"/>
      <c r="D257" s="2975"/>
      <c r="E257" s="2974"/>
      <c r="F257" s="3093"/>
      <c r="G257" s="1925"/>
      <c r="H257" s="2771"/>
      <c r="I257" s="1952"/>
    </row>
    <row r="258" spans="1:9" ht="26.25">
      <c r="A258" s="1110"/>
      <c r="B258" s="3106" t="s">
        <v>2068</v>
      </c>
      <c r="C258" s="3103"/>
      <c r="D258" s="2975"/>
      <c r="E258" s="2974"/>
      <c r="F258" s="3093"/>
      <c r="G258" s="1925"/>
      <c r="H258" s="2771"/>
      <c r="I258" s="1952"/>
    </row>
    <row r="259" spans="1:9" ht="26.25">
      <c r="A259" s="1029"/>
      <c r="B259" s="3113" t="s">
        <v>2069</v>
      </c>
      <c r="C259" s="3116"/>
      <c r="D259" s="3136"/>
      <c r="E259" s="2972"/>
      <c r="F259" s="3093"/>
      <c r="G259" s="1925"/>
      <c r="H259" s="2771"/>
      <c r="I259" s="1952"/>
    </row>
    <row r="260" spans="1:9" ht="26.25">
      <c r="A260" s="1029"/>
      <c r="B260" s="3113" t="s">
        <v>2070</v>
      </c>
      <c r="C260" s="3116"/>
      <c r="D260" s="3136"/>
      <c r="E260" s="3602" t="s">
        <v>1914</v>
      </c>
      <c r="F260" s="3603"/>
      <c r="G260" s="1925"/>
      <c r="H260" s="2771"/>
      <c r="I260" s="1952"/>
    </row>
    <row r="261" spans="1:9" ht="26.25">
      <c r="A261" s="1044"/>
      <c r="B261" s="820" t="s">
        <v>67</v>
      </c>
      <c r="C261" s="3116"/>
      <c r="D261" s="3136"/>
      <c r="E261" s="3650" t="s">
        <v>2215</v>
      </c>
      <c r="F261" s="3651"/>
      <c r="G261" s="2042"/>
      <c r="H261" s="2766"/>
      <c r="I261" s="1952"/>
    </row>
    <row r="262" spans="1:9" ht="26.25">
      <c r="A262" s="1044"/>
      <c r="B262" s="820"/>
      <c r="C262" s="3116"/>
      <c r="D262" s="3136"/>
      <c r="E262" s="3650" t="s">
        <v>2213</v>
      </c>
      <c r="F262" s="3651"/>
      <c r="G262" s="2042"/>
      <c r="H262" s="2766"/>
      <c r="I262" s="1952"/>
    </row>
    <row r="263" spans="1:9" ht="26.25">
      <c r="A263" s="1044"/>
      <c r="B263" s="820"/>
      <c r="C263" s="3116"/>
      <c r="D263" s="3136"/>
      <c r="E263" s="2974"/>
      <c r="F263" s="2766"/>
      <c r="G263" s="2042"/>
      <c r="H263" s="2766"/>
      <c r="I263" s="1952"/>
    </row>
    <row r="264" spans="1:9" ht="26.25">
      <c r="A264" s="1044"/>
      <c r="B264" s="2195"/>
      <c r="C264" s="3116"/>
      <c r="D264" s="3136"/>
      <c r="E264" s="2974"/>
      <c r="F264" s="2766"/>
      <c r="G264" s="2042"/>
      <c r="H264" s="2766"/>
      <c r="I264" s="1952"/>
    </row>
    <row r="265" spans="1:9" ht="25.5">
      <c r="A265" s="1044"/>
      <c r="B265" s="2195"/>
      <c r="C265" s="3103"/>
      <c r="D265" s="2975"/>
      <c r="E265" s="2974"/>
      <c r="F265" s="3093"/>
      <c r="G265" s="1925"/>
      <c r="H265" s="2771"/>
      <c r="I265" s="1952"/>
    </row>
    <row r="266" spans="1:9" ht="25.5" customHeight="1">
      <c r="A266" s="1129" t="s">
        <v>1778</v>
      </c>
      <c r="B266" s="3137" t="s">
        <v>1928</v>
      </c>
      <c r="C266" s="3156"/>
      <c r="D266" s="3176"/>
      <c r="E266" s="3602" t="s">
        <v>1847</v>
      </c>
      <c r="F266" s="3603"/>
      <c r="G266" s="1924"/>
      <c r="H266" s="3178"/>
      <c r="I266" s="3179"/>
    </row>
    <row r="267" spans="1:9" ht="26.25">
      <c r="A267" s="1029" t="s">
        <v>66</v>
      </c>
      <c r="B267" s="3114" t="s">
        <v>87</v>
      </c>
      <c r="C267" s="3189">
        <v>421</v>
      </c>
      <c r="D267" s="3183" t="s">
        <v>2094</v>
      </c>
      <c r="E267" s="3658">
        <v>421</v>
      </c>
      <c r="F267" s="3659"/>
      <c r="G267" s="3190">
        <f>E267/C267*100</f>
        <v>100</v>
      </c>
      <c r="H267" s="2766"/>
      <c r="I267" s="1952"/>
    </row>
    <row r="268" spans="1:9" ht="26.25">
      <c r="A268" s="1044"/>
      <c r="B268" s="2969"/>
      <c r="C268" s="3189"/>
      <c r="D268" s="3183"/>
      <c r="E268" s="3658"/>
      <c r="F268" s="3659"/>
      <c r="G268" s="3190"/>
      <c r="H268" s="2766"/>
      <c r="I268" s="1952"/>
    </row>
    <row r="269" spans="1:9" ht="26.25">
      <c r="A269" s="1044"/>
      <c r="B269" s="2969"/>
      <c r="C269" s="3189"/>
      <c r="D269" s="3183"/>
      <c r="E269" s="3660"/>
      <c r="F269" s="3661"/>
      <c r="G269" s="3190"/>
      <c r="H269" s="2766"/>
      <c r="I269" s="1952"/>
    </row>
    <row r="270" spans="1:9" ht="26.25">
      <c r="A270" s="1044"/>
      <c r="B270" s="2969"/>
      <c r="C270" s="3189"/>
      <c r="D270" s="3183"/>
      <c r="E270" s="3660"/>
      <c r="F270" s="3661"/>
      <c r="G270" s="3190"/>
      <c r="H270" s="2766"/>
      <c r="I270" s="1952"/>
    </row>
    <row r="271" spans="1:9" ht="26.25">
      <c r="A271" s="1044"/>
      <c r="B271" s="791"/>
      <c r="C271" s="3109"/>
      <c r="D271" s="2975"/>
      <c r="E271" s="3648"/>
      <c r="F271" s="3649"/>
      <c r="G271" s="2042"/>
      <c r="H271" s="2766"/>
      <c r="I271" s="1952"/>
    </row>
    <row r="272" spans="1:9" ht="25.5">
      <c r="A272" s="1044"/>
      <c r="B272" s="791"/>
      <c r="C272" s="3109"/>
      <c r="D272" s="2975"/>
      <c r="E272" s="2777"/>
      <c r="F272" s="3093"/>
      <c r="G272" s="1925"/>
      <c r="H272" s="2771"/>
      <c r="I272" s="1952"/>
    </row>
    <row r="273" spans="1:9" ht="25.5" customHeight="1">
      <c r="A273" s="1044"/>
      <c r="B273" s="3117" t="s">
        <v>2071</v>
      </c>
      <c r="C273" s="2924"/>
      <c r="D273" s="2973"/>
      <c r="E273" s="2972"/>
      <c r="F273" s="3093"/>
      <c r="G273" s="1925"/>
      <c r="H273" s="2771"/>
      <c r="I273" s="1952"/>
    </row>
    <row r="274" spans="1:9" ht="26.25">
      <c r="A274" s="1044"/>
      <c r="B274" s="3117" t="s">
        <v>2095</v>
      </c>
      <c r="C274" s="3116"/>
      <c r="D274" s="3136"/>
      <c r="E274" s="2972"/>
      <c r="F274" s="3093"/>
      <c r="G274" s="1925"/>
      <c r="H274" s="2771"/>
      <c r="I274" s="1952"/>
    </row>
    <row r="275" spans="1:9" ht="26.25">
      <c r="A275" s="1044"/>
      <c r="B275" s="3117" t="s">
        <v>2096</v>
      </c>
      <c r="C275" s="3116"/>
      <c r="D275" s="3136"/>
      <c r="E275" s="3602" t="s">
        <v>1842</v>
      </c>
      <c r="F275" s="3603"/>
      <c r="G275" s="1925"/>
      <c r="H275" s="2771"/>
      <c r="I275" s="1952"/>
    </row>
    <row r="276" spans="1:9" ht="26.25">
      <c r="A276" s="1044"/>
      <c r="B276" s="2969"/>
      <c r="C276" s="3191"/>
      <c r="D276" s="868"/>
      <c r="E276" s="3658"/>
      <c r="F276" s="3659"/>
      <c r="G276" s="3190"/>
      <c r="H276" s="2766"/>
      <c r="I276" s="1952"/>
    </row>
    <row r="277" spans="1:9" ht="26.25">
      <c r="A277" s="1044"/>
      <c r="B277" s="2969" t="s">
        <v>48</v>
      </c>
      <c r="C277" s="3189">
        <v>93</v>
      </c>
      <c r="D277" s="868" t="s">
        <v>2097</v>
      </c>
      <c r="E277" s="3660">
        <v>132</v>
      </c>
      <c r="F277" s="3661"/>
      <c r="G277" s="3190">
        <f t="shared" ref="G277" si="0">E277/C277*100</f>
        <v>141.93548387096774</v>
      </c>
      <c r="H277" s="2766"/>
      <c r="I277" s="1952"/>
    </row>
    <row r="278" spans="1:9" ht="26.25">
      <c r="A278" s="1044"/>
      <c r="B278" s="2969"/>
      <c r="C278" s="3189"/>
      <c r="D278" s="3183"/>
      <c r="E278" s="3660"/>
      <c r="F278" s="3661"/>
      <c r="G278" s="3190"/>
      <c r="H278" s="2766"/>
      <c r="I278" s="1952"/>
    </row>
    <row r="279" spans="1:9" ht="26.25">
      <c r="A279" s="1044"/>
      <c r="B279" s="2969"/>
      <c r="C279" s="3189"/>
      <c r="D279" s="868"/>
      <c r="E279" s="3660"/>
      <c r="F279" s="3661"/>
      <c r="G279" s="3190"/>
      <c r="H279" s="2766"/>
      <c r="I279" s="1952"/>
    </row>
    <row r="280" spans="1:9" ht="26.25">
      <c r="A280" s="1044"/>
      <c r="B280" s="2969"/>
      <c r="C280" s="3189"/>
      <c r="D280" s="868"/>
      <c r="E280" s="3660"/>
      <c r="F280" s="3661"/>
      <c r="G280" s="3190"/>
      <c r="H280" s="2766"/>
      <c r="I280" s="1952"/>
    </row>
    <row r="281" spans="1:9" ht="26.25">
      <c r="A281" s="1044"/>
      <c r="B281" s="791"/>
      <c r="C281" s="3109"/>
      <c r="D281" s="2975"/>
      <c r="E281" s="3648"/>
      <c r="F281" s="3649"/>
      <c r="G281" s="2042"/>
      <c r="H281" s="2766"/>
      <c r="I281" s="1952"/>
    </row>
    <row r="282" spans="1:9" ht="25.5">
      <c r="A282" s="1044"/>
      <c r="B282" s="791"/>
      <c r="C282" s="3109"/>
      <c r="D282" s="2975"/>
      <c r="E282" s="2777"/>
      <c r="F282" s="3093"/>
      <c r="G282" s="1925"/>
      <c r="H282" s="2771"/>
      <c r="I282" s="1952"/>
    </row>
    <row r="283" spans="1:9" ht="25.5">
      <c r="A283" s="1044"/>
      <c r="B283" s="791"/>
      <c r="C283" s="3109"/>
      <c r="D283" s="2975"/>
      <c r="E283" s="2777"/>
      <c r="F283" s="3093"/>
      <c r="G283" s="1925"/>
      <c r="H283" s="2771"/>
      <c r="I283" s="1952"/>
    </row>
    <row r="284" spans="1:9" ht="25.5">
      <c r="A284" s="1044"/>
      <c r="B284" s="791"/>
      <c r="C284" s="3109"/>
      <c r="D284" s="2975"/>
      <c r="E284" s="2777"/>
      <c r="F284" s="3093"/>
      <c r="G284" s="1925"/>
      <c r="H284" s="2771"/>
      <c r="I284" s="1952"/>
    </row>
    <row r="285" spans="1:9" ht="25.5">
      <c r="A285" s="1044"/>
      <c r="B285" s="791"/>
      <c r="C285" s="3109"/>
      <c r="D285" s="2975"/>
      <c r="E285" s="2777"/>
      <c r="F285" s="3093"/>
      <c r="G285" s="1925"/>
      <c r="H285" s="2771"/>
      <c r="I285" s="1952"/>
    </row>
    <row r="286" spans="1:9" ht="25.5">
      <c r="A286" s="1044"/>
      <c r="B286" s="791"/>
      <c r="C286" s="3109"/>
      <c r="D286" s="2975"/>
      <c r="E286" s="2777"/>
      <c r="F286" s="3093"/>
      <c r="G286" s="1925"/>
      <c r="H286" s="2771"/>
      <c r="I286" s="1952"/>
    </row>
    <row r="287" spans="1:9" ht="25.5">
      <c r="A287" s="1044"/>
      <c r="B287" s="791"/>
      <c r="C287" s="3109"/>
      <c r="D287" s="2975"/>
      <c r="E287" s="2777"/>
      <c r="F287" s="3093"/>
      <c r="G287" s="1925"/>
      <c r="H287" s="2771"/>
      <c r="I287" s="1952"/>
    </row>
    <row r="288" spans="1:9" ht="25.5" customHeight="1">
      <c r="A288" s="1129" t="s">
        <v>1778</v>
      </c>
      <c r="B288" s="3117" t="s">
        <v>1929</v>
      </c>
      <c r="C288" s="2924"/>
      <c r="D288" s="2973"/>
      <c r="E288" s="2972"/>
      <c r="F288" s="3093"/>
      <c r="G288" s="1925"/>
      <c r="H288" s="2771"/>
      <c r="I288" s="1952"/>
    </row>
    <row r="289" spans="1:9" ht="26.25">
      <c r="A289" s="1029" t="s">
        <v>66</v>
      </c>
      <c r="B289" s="3117" t="s">
        <v>2063</v>
      </c>
      <c r="C289" s="3116"/>
      <c r="D289" s="3136"/>
      <c r="E289" s="2972"/>
      <c r="F289" s="3093"/>
      <c r="G289" s="1925"/>
      <c r="H289" s="2771"/>
      <c r="I289" s="1952"/>
    </row>
    <row r="290" spans="1:9" ht="26.25">
      <c r="A290" s="1044"/>
      <c r="B290" s="3117" t="s">
        <v>2064</v>
      </c>
      <c r="C290" s="2924"/>
      <c r="D290" s="2973"/>
      <c r="E290" s="2972"/>
      <c r="F290" s="3093"/>
      <c r="G290" s="1925"/>
      <c r="H290" s="2771"/>
      <c r="I290" s="1952"/>
    </row>
    <row r="291" spans="1:9" ht="26.25">
      <c r="A291" s="1044"/>
      <c r="B291" s="2969" t="s">
        <v>23</v>
      </c>
      <c r="C291" s="3189">
        <v>421</v>
      </c>
      <c r="D291" s="3183" t="s">
        <v>2094</v>
      </c>
      <c r="E291" s="3658">
        <v>421</v>
      </c>
      <c r="F291" s="3659"/>
      <c r="G291" s="3190">
        <f>E291/C291*100</f>
        <v>100</v>
      </c>
      <c r="H291" s="2766"/>
      <c r="I291" s="1952"/>
    </row>
    <row r="292" spans="1:9" ht="26.25">
      <c r="A292" s="1044"/>
      <c r="B292" s="2969"/>
      <c r="C292" s="3189"/>
      <c r="D292" s="3183"/>
      <c r="E292" s="3660"/>
      <c r="F292" s="3661"/>
      <c r="G292" s="3190"/>
      <c r="H292" s="2766"/>
      <c r="I292" s="1952"/>
    </row>
    <row r="293" spans="1:9" ht="26.25">
      <c r="A293" s="1044"/>
      <c r="B293" s="2969"/>
      <c r="C293" s="3189"/>
      <c r="D293" s="3183"/>
      <c r="E293" s="3660"/>
      <c r="F293" s="3661"/>
      <c r="G293" s="3190"/>
      <c r="H293" s="2766"/>
      <c r="I293" s="1952"/>
    </row>
    <row r="294" spans="1:9" ht="26.25">
      <c r="A294" s="1044"/>
      <c r="B294" s="2969"/>
      <c r="C294" s="3189"/>
      <c r="D294" s="3183"/>
      <c r="E294" s="3660"/>
      <c r="F294" s="3661"/>
      <c r="G294" s="3190"/>
      <c r="H294" s="2766"/>
      <c r="I294" s="1952"/>
    </row>
    <row r="295" spans="1:9" ht="26.25">
      <c r="A295" s="1044"/>
      <c r="B295" s="791"/>
      <c r="C295" s="3109"/>
      <c r="D295" s="2975"/>
      <c r="E295" s="2777"/>
      <c r="F295" s="2766"/>
      <c r="G295" s="2042"/>
      <c r="H295" s="2766"/>
      <c r="I295" s="1952"/>
    </row>
    <row r="296" spans="1:9" ht="25.5">
      <c r="A296" s="1044"/>
      <c r="B296" s="791"/>
      <c r="C296" s="3109"/>
      <c r="D296" s="2975"/>
      <c r="E296" s="2777"/>
      <c r="F296" s="3093"/>
      <c r="G296" s="1925"/>
      <c r="H296" s="2771"/>
      <c r="I296" s="1952"/>
    </row>
    <row r="297" spans="1:9" ht="26.25">
      <c r="A297" s="1047"/>
      <c r="B297" s="3113" t="s">
        <v>1930</v>
      </c>
      <c r="C297" s="3116"/>
      <c r="D297" s="3136"/>
      <c r="E297" s="3602" t="s">
        <v>1840</v>
      </c>
      <c r="F297" s="3603"/>
      <c r="G297" s="1925"/>
      <c r="H297" s="2771"/>
      <c r="I297" s="1952"/>
    </row>
    <row r="298" spans="1:9" ht="26.25">
      <c r="A298" s="1047"/>
      <c r="B298" s="2969" t="s">
        <v>67</v>
      </c>
      <c r="C298" s="3191">
        <v>1</v>
      </c>
      <c r="D298" s="868" t="s">
        <v>86</v>
      </c>
      <c r="E298" s="3650" t="s">
        <v>2206</v>
      </c>
      <c r="F298" s="3651"/>
      <c r="G298" s="3190" t="e">
        <f>E298/C298*100</f>
        <v>#VALUE!</v>
      </c>
      <c r="H298" s="2766"/>
      <c r="I298" s="1952"/>
    </row>
    <row r="299" spans="1:9" ht="26.25">
      <c r="A299" s="1047"/>
      <c r="B299" s="2969"/>
      <c r="C299" s="3189"/>
      <c r="D299" s="868"/>
      <c r="E299" s="3658"/>
      <c r="F299" s="3659"/>
      <c r="G299" s="3190"/>
      <c r="H299" s="2766"/>
      <c r="I299" s="1952"/>
    </row>
    <row r="300" spans="1:9" ht="26.25">
      <c r="A300" s="1047"/>
      <c r="B300" s="2969"/>
      <c r="C300" s="3189"/>
      <c r="D300" s="868"/>
      <c r="E300" s="3660"/>
      <c r="F300" s="3661"/>
      <c r="G300" s="3190"/>
      <c r="H300" s="2766"/>
      <c r="I300" s="1952"/>
    </row>
    <row r="301" spans="1:9" ht="26.25">
      <c r="A301" s="1047"/>
      <c r="B301" s="2969"/>
      <c r="C301" s="3189"/>
      <c r="D301" s="868"/>
      <c r="E301" s="3660"/>
      <c r="F301" s="3661"/>
      <c r="G301" s="3190"/>
      <c r="H301" s="2766"/>
      <c r="I301" s="1952"/>
    </row>
    <row r="302" spans="1:9" ht="26.25">
      <c r="A302" s="1047"/>
      <c r="B302" s="791"/>
      <c r="C302" s="3109"/>
      <c r="D302" s="2975"/>
      <c r="E302" s="3648"/>
      <c r="F302" s="3649"/>
      <c r="G302" s="2042"/>
      <c r="H302" s="2766"/>
      <c r="I302" s="1952"/>
    </row>
    <row r="303" spans="1:9" ht="25.5">
      <c r="A303" s="1047"/>
      <c r="B303" s="791"/>
      <c r="C303" s="3109"/>
      <c r="D303" s="2975"/>
      <c r="E303" s="2777"/>
      <c r="F303" s="3094"/>
      <c r="G303" s="1925"/>
      <c r="H303" s="2771"/>
      <c r="I303" s="1952"/>
    </row>
    <row r="304" spans="1:9" ht="26.25">
      <c r="A304" s="1129"/>
      <c r="B304" s="3180" t="s">
        <v>2074</v>
      </c>
      <c r="C304" s="3100"/>
      <c r="D304" s="2761"/>
      <c r="E304" s="2780"/>
      <c r="F304" s="3181"/>
      <c r="G304" s="1924"/>
      <c r="H304" s="3178"/>
      <c r="I304" s="3179"/>
    </row>
    <row r="305" spans="1:9" ht="26.25">
      <c r="A305" s="1029"/>
      <c r="B305" s="3118" t="s">
        <v>2075</v>
      </c>
      <c r="C305" s="3116"/>
      <c r="D305" s="3136"/>
      <c r="E305" s="3602" t="s">
        <v>1840</v>
      </c>
      <c r="F305" s="3603"/>
      <c r="G305" s="1925"/>
      <c r="H305" s="2771"/>
      <c r="I305" s="1952"/>
    </row>
    <row r="306" spans="1:9" ht="26.25">
      <c r="A306" s="1047"/>
      <c r="B306" s="2971" t="s">
        <v>2093</v>
      </c>
      <c r="C306" s="3191">
        <v>1</v>
      </c>
      <c r="D306" s="868" t="s">
        <v>86</v>
      </c>
      <c r="E306" s="3656">
        <v>1</v>
      </c>
      <c r="F306" s="3657"/>
      <c r="G306" s="3190">
        <f>E306/C306*100</f>
        <v>100</v>
      </c>
      <c r="H306" s="2766"/>
      <c r="I306" s="1952"/>
    </row>
    <row r="307" spans="1:9" ht="26.25">
      <c r="A307" s="1047"/>
      <c r="B307" s="2971"/>
      <c r="C307" s="3189"/>
      <c r="D307" s="868"/>
      <c r="E307" s="3646"/>
      <c r="F307" s="3647"/>
      <c r="G307" s="3190"/>
      <c r="H307" s="2766"/>
      <c r="I307" s="1952"/>
    </row>
    <row r="308" spans="1:9" ht="26.25">
      <c r="A308" s="1047"/>
      <c r="B308" s="2971"/>
      <c r="C308" s="3189"/>
      <c r="D308" s="868"/>
      <c r="E308" s="3646"/>
      <c r="F308" s="3647"/>
      <c r="G308" s="3190"/>
      <c r="H308" s="2766"/>
      <c r="I308" s="1952"/>
    </row>
    <row r="309" spans="1:9" ht="26.25">
      <c r="A309" s="1047"/>
      <c r="B309" s="836"/>
      <c r="C309" s="3189"/>
      <c r="D309" s="868"/>
      <c r="E309" s="3646"/>
      <c r="F309" s="3647"/>
      <c r="G309" s="3190"/>
      <c r="H309" s="2766"/>
      <c r="I309" s="1952"/>
    </row>
    <row r="310" spans="1:9" ht="26.25">
      <c r="A310" s="1047"/>
      <c r="B310" s="798"/>
      <c r="C310" s="3109"/>
      <c r="D310" s="2975"/>
      <c r="E310" s="3648"/>
      <c r="F310" s="3649"/>
      <c r="G310" s="2042"/>
      <c r="H310" s="2766"/>
      <c r="I310" s="1952"/>
    </row>
    <row r="311" spans="1:9" ht="25.5">
      <c r="A311" s="1047"/>
      <c r="B311" s="791"/>
      <c r="C311" s="3109"/>
      <c r="D311" s="2975"/>
      <c r="E311" s="2777"/>
      <c r="F311" s="3094"/>
      <c r="G311" s="1925"/>
      <c r="H311" s="2771"/>
      <c r="I311" s="1952"/>
    </row>
    <row r="312" spans="1:9" ht="26.25">
      <c r="A312" s="1110" t="s">
        <v>1333</v>
      </c>
      <c r="B312" s="3126" t="s">
        <v>2076</v>
      </c>
      <c r="C312" s="2924"/>
      <c r="D312" s="2973"/>
      <c r="E312" s="2972"/>
      <c r="F312" s="2766"/>
      <c r="G312" s="2042"/>
      <c r="H312" s="2766"/>
      <c r="I312" s="1952"/>
    </row>
    <row r="313" spans="1:9" ht="26.25">
      <c r="A313" s="1110" t="s">
        <v>1571</v>
      </c>
      <c r="B313" s="3126" t="s">
        <v>2077</v>
      </c>
      <c r="C313" s="3116"/>
      <c r="D313" s="3136"/>
      <c r="E313" s="3602" t="s">
        <v>1838</v>
      </c>
      <c r="F313" s="3603"/>
      <c r="G313" s="2042"/>
      <c r="H313" s="2766"/>
      <c r="I313" s="1952"/>
    </row>
    <row r="314" spans="1:9" ht="26.25">
      <c r="A314" s="1029" t="s">
        <v>66</v>
      </c>
      <c r="B314" s="2969" t="s">
        <v>242</v>
      </c>
      <c r="C314" s="3191">
        <v>10</v>
      </c>
      <c r="D314" s="868" t="s">
        <v>83</v>
      </c>
      <c r="E314" s="3658">
        <v>5</v>
      </c>
      <c r="F314" s="3659"/>
      <c r="G314" s="3190">
        <f>E314/C314*100</f>
        <v>50</v>
      </c>
      <c r="H314" s="2766"/>
      <c r="I314" s="1952"/>
    </row>
    <row r="315" spans="1:9" ht="26.25">
      <c r="A315" s="1048"/>
      <c r="B315" s="2969"/>
      <c r="C315" s="3189"/>
      <c r="D315" s="868"/>
      <c r="E315" s="3660"/>
      <c r="F315" s="3661"/>
      <c r="G315" s="3190"/>
      <c r="H315" s="2766"/>
      <c r="I315" s="1952"/>
    </row>
    <row r="316" spans="1:9" ht="26.25">
      <c r="A316" s="1048"/>
      <c r="B316" s="2969"/>
      <c r="C316" s="3189"/>
      <c r="D316" s="868"/>
      <c r="E316" s="3660"/>
      <c r="F316" s="3661"/>
      <c r="G316" s="3190"/>
      <c r="H316" s="2766"/>
      <c r="I316" s="1952"/>
    </row>
    <row r="317" spans="1:9" ht="26.25">
      <c r="A317" s="1048"/>
      <c r="B317" s="2969"/>
      <c r="C317" s="3189"/>
      <c r="D317" s="868"/>
      <c r="E317" s="3660"/>
      <c r="F317" s="3661"/>
      <c r="G317" s="3190"/>
      <c r="H317" s="2766"/>
      <c r="I317" s="1952"/>
    </row>
    <row r="318" spans="1:9" ht="26.25">
      <c r="A318" s="1048"/>
      <c r="B318" s="791"/>
      <c r="C318" s="3103"/>
      <c r="D318" s="2975"/>
      <c r="E318" s="3654"/>
      <c r="F318" s="3655"/>
      <c r="G318" s="2042"/>
      <c r="H318" s="2766"/>
      <c r="I318" s="1952"/>
    </row>
    <row r="319" spans="1:9" ht="26.25">
      <c r="A319" s="1048"/>
      <c r="B319" s="791"/>
      <c r="C319" s="3103"/>
      <c r="D319" s="2975"/>
      <c r="E319" s="2974"/>
      <c r="F319" s="2766"/>
      <c r="G319" s="2042"/>
      <c r="H319" s="2766"/>
      <c r="I319" s="1952"/>
    </row>
    <row r="320" spans="1:9" ht="28.5" customHeight="1">
      <c r="A320" s="1129" t="s">
        <v>1333</v>
      </c>
      <c r="B320" s="3106" t="s">
        <v>2078</v>
      </c>
      <c r="C320" s="2924"/>
      <c r="D320" s="2973"/>
      <c r="E320" s="3214" t="s">
        <v>1844</v>
      </c>
      <c r="F320" s="2784" t="s">
        <v>1844</v>
      </c>
      <c r="G320" s="2042"/>
      <c r="H320" s="2766"/>
      <c r="I320" s="1952"/>
    </row>
    <row r="321" spans="1:9" ht="26.25">
      <c r="A321" s="1110" t="s">
        <v>1779</v>
      </c>
      <c r="B321" s="3106" t="s">
        <v>2079</v>
      </c>
      <c r="C321" s="2924"/>
      <c r="D321" s="2973"/>
      <c r="E321" s="3214" t="s">
        <v>1834</v>
      </c>
      <c r="F321" s="2784" t="s">
        <v>1889</v>
      </c>
      <c r="G321" s="2042"/>
      <c r="H321" s="2766"/>
      <c r="I321" s="1952"/>
    </row>
    <row r="322" spans="1:9" ht="26.25">
      <c r="A322" s="1029" t="s">
        <v>66</v>
      </c>
      <c r="B322" s="3106" t="s">
        <v>1931</v>
      </c>
      <c r="C322" s="2924"/>
      <c r="D322" s="2973"/>
      <c r="E322" s="3214" t="s">
        <v>1838</v>
      </c>
      <c r="F322" s="2784" t="s">
        <v>1838</v>
      </c>
      <c r="G322" s="2042"/>
      <c r="H322" s="2766"/>
      <c r="I322" s="1952"/>
    </row>
    <row r="323" spans="1:9" ht="26.25">
      <c r="A323" s="1928"/>
      <c r="B323" s="3132" t="s">
        <v>1804</v>
      </c>
      <c r="C323" s="2924"/>
      <c r="D323" s="2973"/>
      <c r="E323" s="3242">
        <v>26027</v>
      </c>
      <c r="F323" s="3267">
        <v>54152</v>
      </c>
      <c r="G323" s="3223">
        <f>F323/E323*100</f>
        <v>208.06085987628231</v>
      </c>
      <c r="H323" s="2766"/>
      <c r="I323" s="1952"/>
    </row>
    <row r="324" spans="1:9" ht="26.25">
      <c r="A324" s="1928"/>
      <c r="B324" s="3132"/>
      <c r="C324" s="3103"/>
      <c r="D324" s="2975"/>
      <c r="E324" s="3020"/>
      <c r="F324" s="3065"/>
      <c r="G324" s="3223"/>
      <c r="H324" s="2766"/>
      <c r="I324" s="1952"/>
    </row>
    <row r="325" spans="1:9" ht="26.25">
      <c r="A325" s="1928"/>
      <c r="B325" s="3132"/>
      <c r="C325" s="3103"/>
      <c r="D325" s="2975"/>
      <c r="E325" s="3020"/>
      <c r="F325" s="3065"/>
      <c r="G325" s="3223"/>
      <c r="H325" s="2766"/>
      <c r="I325" s="1952"/>
    </row>
    <row r="326" spans="1:9" ht="26.25">
      <c r="A326" s="1928"/>
      <c r="B326" s="3222"/>
      <c r="C326" s="3103"/>
      <c r="D326" s="2975"/>
      <c r="E326" s="3020"/>
      <c r="F326" s="3065"/>
      <c r="G326" s="3223"/>
      <c r="H326" s="2766"/>
      <c r="I326" s="1952"/>
    </row>
    <row r="327" spans="1:9" ht="26.25">
      <c r="A327" s="1928"/>
      <c r="B327" s="791"/>
      <c r="C327" s="3103"/>
      <c r="D327" s="2975"/>
      <c r="E327" s="2974"/>
      <c r="F327" s="2766"/>
      <c r="G327" s="2042"/>
      <c r="H327" s="2766"/>
      <c r="I327" s="1952"/>
    </row>
    <row r="328" spans="1:9" ht="23.25" customHeight="1">
      <c r="A328" s="1059"/>
      <c r="B328" s="3106"/>
      <c r="C328" s="2924"/>
      <c r="D328" s="2759"/>
      <c r="E328" s="2972"/>
      <c r="F328" s="2766"/>
      <c r="G328" s="2042"/>
      <c r="H328" s="2766"/>
      <c r="I328" s="1952"/>
    </row>
    <row r="329" spans="1:9" ht="26.25">
      <c r="A329" s="1926"/>
      <c r="B329" s="3106"/>
      <c r="C329" s="2924"/>
      <c r="D329" s="2973"/>
      <c r="E329" s="2972"/>
      <c r="F329" s="2766"/>
      <c r="G329" s="2042"/>
      <c r="H329" s="2766"/>
      <c r="I329" s="1952"/>
    </row>
    <row r="330" spans="1:9" ht="26.25">
      <c r="A330" s="1061"/>
      <c r="B330" s="3106"/>
      <c r="C330" s="2924"/>
      <c r="D330" s="2973"/>
      <c r="E330" s="2972"/>
      <c r="F330" s="2766"/>
      <c r="G330" s="2042"/>
      <c r="H330" s="2766"/>
      <c r="I330" s="1952"/>
    </row>
    <row r="331" spans="1:9" ht="26.25">
      <c r="A331" s="1061"/>
      <c r="B331" s="3106"/>
      <c r="C331" s="3103"/>
      <c r="D331" s="2975"/>
      <c r="E331" s="2777"/>
      <c r="F331" s="3093"/>
      <c r="G331" s="1925"/>
      <c r="H331" s="2771"/>
      <c r="I331" s="1952"/>
    </row>
    <row r="332" spans="1:9" ht="26.25">
      <c r="A332" s="1061"/>
      <c r="B332" s="3106"/>
      <c r="C332" s="3109"/>
      <c r="D332" s="2975"/>
      <c r="E332" s="2777"/>
      <c r="F332" s="3093"/>
      <c r="G332" s="1925"/>
      <c r="H332" s="2771"/>
      <c r="I332" s="1952"/>
    </row>
    <row r="333" spans="1:9" ht="26.25">
      <c r="A333" s="1061"/>
      <c r="B333" s="3106"/>
      <c r="C333" s="3109"/>
      <c r="D333" s="2975"/>
      <c r="E333" s="2777"/>
      <c r="F333" s="3093"/>
      <c r="G333" s="1925"/>
      <c r="H333" s="2771"/>
      <c r="I333" s="1952"/>
    </row>
    <row r="334" spans="1:9" ht="26.25">
      <c r="A334" s="1061"/>
      <c r="B334" s="3132"/>
      <c r="C334" s="3109"/>
      <c r="D334" s="2975"/>
      <c r="E334" s="2777"/>
      <c r="F334" s="2766"/>
      <c r="G334" s="2042"/>
      <c r="H334" s="2766"/>
      <c r="I334" s="1952"/>
    </row>
    <row r="335" spans="1:9" ht="25.5">
      <c r="A335" s="1061"/>
      <c r="B335" s="2980"/>
      <c r="C335" s="3109"/>
      <c r="D335" s="2975"/>
      <c r="E335" s="2777"/>
      <c r="F335" s="3093"/>
      <c r="G335" s="1925"/>
      <c r="H335" s="2771"/>
      <c r="I335" s="1952"/>
    </row>
    <row r="336" spans="1:9" ht="25.5">
      <c r="A336" s="1061"/>
      <c r="B336" s="2980"/>
      <c r="C336" s="3109"/>
      <c r="D336" s="2975"/>
      <c r="E336" s="2777"/>
      <c r="F336" s="3093"/>
      <c r="G336" s="1925"/>
      <c r="H336" s="2771"/>
      <c r="I336" s="1952"/>
    </row>
    <row r="337" spans="1:10" ht="30" customHeight="1">
      <c r="A337" s="1129"/>
      <c r="B337" s="3137" t="s">
        <v>2080</v>
      </c>
      <c r="C337" s="3100"/>
      <c r="D337" s="3182"/>
      <c r="E337" s="2780"/>
      <c r="F337" s="3177"/>
      <c r="G337" s="1924"/>
      <c r="H337" s="3178"/>
      <c r="I337" s="3179"/>
    </row>
    <row r="338" spans="1:10" ht="26.25">
      <c r="A338" s="1110"/>
      <c r="B338" s="3106" t="s">
        <v>2081</v>
      </c>
      <c r="C338" s="2924"/>
      <c r="D338" s="2973"/>
      <c r="E338" s="2972"/>
      <c r="F338" s="3093"/>
      <c r="G338" s="1925"/>
      <c r="H338" s="2771"/>
      <c r="I338" s="1952"/>
    </row>
    <row r="339" spans="1:10" ht="25.5">
      <c r="A339" s="1029"/>
      <c r="B339" s="3139" t="s">
        <v>1572</v>
      </c>
      <c r="C339" s="2924"/>
      <c r="D339" s="2973"/>
      <c r="E339" s="2972"/>
      <c r="F339" s="3093"/>
      <c r="G339" s="1925"/>
      <c r="H339" s="2771"/>
      <c r="I339" s="1952"/>
    </row>
    <row r="340" spans="1:10" ht="25.5">
      <c r="A340" s="1061"/>
      <c r="B340" s="3132" t="s">
        <v>1573</v>
      </c>
      <c r="C340" s="2924"/>
      <c r="D340" s="2973"/>
      <c r="E340" s="2972"/>
      <c r="F340" s="3093"/>
      <c r="G340" s="1925"/>
      <c r="H340" s="2771"/>
      <c r="I340" s="1952"/>
      <c r="J340" s="1702" t="s">
        <v>2199</v>
      </c>
    </row>
    <row r="341" spans="1:10" ht="25.5">
      <c r="A341" s="1061"/>
      <c r="B341" s="3132" t="s">
        <v>2082</v>
      </c>
      <c r="C341" s="3109"/>
      <c r="D341" s="2975"/>
      <c r="E341" s="2777"/>
      <c r="F341" s="3093"/>
      <c r="G341" s="1925"/>
      <c r="H341" s="2771"/>
      <c r="I341" s="1952"/>
    </row>
    <row r="342" spans="1:10" ht="25.5">
      <c r="A342" s="1061"/>
      <c r="B342" s="3132" t="s">
        <v>2083</v>
      </c>
      <c r="C342" s="3109"/>
      <c r="D342" s="2805"/>
      <c r="E342" s="3654" t="s">
        <v>1838</v>
      </c>
      <c r="F342" s="3655"/>
      <c r="G342" s="1925"/>
      <c r="H342" s="2771"/>
      <c r="I342" s="1952"/>
    </row>
    <row r="343" spans="1:10" ht="26.25">
      <c r="A343" s="1061"/>
      <c r="B343" s="2969" t="s">
        <v>91</v>
      </c>
      <c r="C343" s="3189">
        <v>4817</v>
      </c>
      <c r="D343" s="3183" t="s">
        <v>83</v>
      </c>
      <c r="E343" s="3646">
        <v>2434</v>
      </c>
      <c r="F343" s="3647"/>
      <c r="G343" s="3190">
        <f>E343/C343*100</f>
        <v>50.529375129748807</v>
      </c>
      <c r="H343" s="2766"/>
      <c r="I343" s="1952"/>
    </row>
    <row r="344" spans="1:10" ht="26.25">
      <c r="A344" s="1061"/>
      <c r="B344" s="2969"/>
      <c r="C344" s="3189"/>
      <c r="D344" s="3183"/>
      <c r="E344" s="3646"/>
      <c r="F344" s="3647"/>
      <c r="G344" s="3190"/>
      <c r="H344" s="2766"/>
      <c r="I344" s="1952"/>
    </row>
    <row r="345" spans="1:10" ht="26.25">
      <c r="A345" s="1061"/>
      <c r="B345" s="2969"/>
      <c r="C345" s="3189"/>
      <c r="D345" s="3183"/>
      <c r="E345" s="3646"/>
      <c r="F345" s="3647"/>
      <c r="G345" s="3190"/>
      <c r="H345" s="2766"/>
      <c r="I345" s="1952"/>
    </row>
    <row r="346" spans="1:10" ht="26.25">
      <c r="A346" s="1061"/>
      <c r="B346" s="2969"/>
      <c r="C346" s="3189"/>
      <c r="D346" s="3183"/>
      <c r="E346" s="3646"/>
      <c r="F346" s="3647"/>
      <c r="G346" s="3190"/>
      <c r="H346" s="2766"/>
      <c r="I346" s="1952"/>
    </row>
    <row r="347" spans="1:10" ht="26.25">
      <c r="A347" s="1061"/>
      <c r="B347" s="2969"/>
      <c r="C347" s="3109"/>
      <c r="D347" s="2975"/>
      <c r="E347" s="2777"/>
      <c r="F347" s="2766"/>
      <c r="G347" s="2042"/>
      <c r="H347" s="2766"/>
      <c r="I347" s="1952"/>
    </row>
    <row r="348" spans="1:10" ht="26.25">
      <c r="A348" s="1061"/>
      <c r="B348" s="2969"/>
      <c r="C348" s="3109"/>
      <c r="D348" s="2975"/>
      <c r="E348" s="2777"/>
      <c r="F348" s="2766"/>
      <c r="G348" s="2042"/>
      <c r="H348" s="2766"/>
      <c r="I348" s="1952"/>
    </row>
    <row r="349" spans="1:10" ht="26.25">
      <c r="A349" s="1061"/>
      <c r="B349" s="2969"/>
      <c r="C349" s="3109"/>
      <c r="D349" s="2975"/>
      <c r="E349" s="2777"/>
      <c r="F349" s="2766"/>
      <c r="G349" s="2042"/>
      <c r="H349" s="2766"/>
      <c r="I349" s="1952"/>
    </row>
    <row r="350" spans="1:10" ht="26.25">
      <c r="A350" s="1061"/>
      <c r="B350" s="2969"/>
      <c r="C350" s="3109"/>
      <c r="D350" s="2975"/>
      <c r="E350" s="2777"/>
      <c r="F350" s="2766"/>
      <c r="G350" s="2042"/>
      <c r="H350" s="2766"/>
      <c r="I350" s="1952"/>
    </row>
    <row r="351" spans="1:10" ht="26.25">
      <c r="A351" s="1061"/>
      <c r="B351" s="2969"/>
      <c r="C351" s="3109"/>
      <c r="D351" s="2975"/>
      <c r="E351" s="2777"/>
      <c r="F351" s="2766"/>
      <c r="G351" s="2042"/>
      <c r="H351" s="2766"/>
      <c r="I351" s="1952"/>
    </row>
    <row r="352" spans="1:10" ht="26.25" customHeight="1">
      <c r="A352" s="1110" t="s">
        <v>1364</v>
      </c>
      <c r="B352" s="3106" t="s">
        <v>2084</v>
      </c>
      <c r="C352" s="2924"/>
      <c r="D352" s="2759"/>
      <c r="E352" s="2972"/>
      <c r="F352" s="2766"/>
      <c r="G352" s="2042"/>
      <c r="H352" s="2766"/>
      <c r="I352" s="1952"/>
    </row>
    <row r="353" spans="1:9" ht="26.25">
      <c r="A353" s="1929"/>
      <c r="B353" s="3106" t="s">
        <v>2085</v>
      </c>
      <c r="C353" s="2924"/>
      <c r="D353" s="2973"/>
      <c r="E353" s="2972"/>
      <c r="F353" s="2766"/>
      <c r="G353" s="2042"/>
      <c r="H353" s="2766"/>
      <c r="I353" s="1952"/>
    </row>
    <row r="354" spans="1:9" ht="26.25">
      <c r="A354" s="1929"/>
      <c r="B354" s="3106" t="s">
        <v>2086</v>
      </c>
      <c r="C354" s="3116"/>
      <c r="D354" s="3136"/>
      <c r="E354" s="3602" t="s">
        <v>1848</v>
      </c>
      <c r="F354" s="3603"/>
      <c r="G354" s="2042"/>
      <c r="H354" s="2766"/>
      <c r="I354" s="1952"/>
    </row>
    <row r="355" spans="1:9" ht="26.25">
      <c r="A355" s="1929"/>
      <c r="B355" s="3132" t="s">
        <v>1574</v>
      </c>
      <c r="C355" s="3103"/>
      <c r="D355" s="2975"/>
      <c r="E355" s="3602" t="s">
        <v>2216</v>
      </c>
      <c r="F355" s="3603"/>
      <c r="G355" s="2042"/>
      <c r="H355" s="2766"/>
      <c r="I355" s="1952"/>
    </row>
    <row r="356" spans="1:9" ht="26.25">
      <c r="A356" s="1929"/>
      <c r="B356" s="3132"/>
      <c r="C356" s="3103"/>
      <c r="D356" s="2975"/>
      <c r="E356" s="2974"/>
      <c r="F356" s="2766"/>
      <c r="G356" s="2042"/>
      <c r="H356" s="2766"/>
      <c r="I356" s="1952"/>
    </row>
    <row r="357" spans="1:9" ht="26.25">
      <c r="A357" s="1929"/>
      <c r="B357" s="3132"/>
      <c r="C357" s="3103"/>
      <c r="D357" s="2975"/>
      <c r="E357" s="2974"/>
      <c r="F357" s="2766"/>
      <c r="G357" s="2042"/>
      <c r="H357" s="2766"/>
      <c r="I357" s="1952"/>
    </row>
    <row r="358" spans="1:9" ht="26.25">
      <c r="A358" s="1929"/>
      <c r="B358" s="3132"/>
      <c r="C358" s="3103"/>
      <c r="D358" s="2975"/>
      <c r="E358" s="2974"/>
      <c r="F358" s="2766"/>
      <c r="G358" s="2042"/>
      <c r="H358" s="2766"/>
      <c r="I358" s="1952"/>
    </row>
    <row r="359" spans="1:9" ht="26.25">
      <c r="A359" s="1929"/>
      <c r="B359" s="3132"/>
      <c r="C359" s="3103"/>
      <c r="D359" s="2975"/>
      <c r="E359" s="2974"/>
      <c r="F359" s="2766"/>
      <c r="G359" s="2042"/>
      <c r="H359" s="2766"/>
      <c r="I359" s="1952"/>
    </row>
    <row r="360" spans="1:9" ht="204" hidden="1">
      <c r="A360" s="1929"/>
      <c r="B360" s="3127" t="s">
        <v>1575</v>
      </c>
      <c r="C360" s="3103"/>
      <c r="D360" s="2975"/>
      <c r="E360" s="2974"/>
      <c r="F360" s="2766"/>
      <c r="G360" s="2042"/>
      <c r="H360" s="2766"/>
      <c r="I360" s="1952"/>
    </row>
    <row r="361" spans="1:9" ht="204" hidden="1">
      <c r="A361" s="1929"/>
      <c r="B361" s="3127" t="s">
        <v>1576</v>
      </c>
      <c r="C361" s="3128"/>
      <c r="D361" s="2763"/>
      <c r="E361" s="3095"/>
      <c r="F361" s="3096"/>
      <c r="G361" s="1925"/>
      <c r="H361" s="2771"/>
      <c r="I361" s="1952"/>
    </row>
    <row r="362" spans="1:9" ht="25.5" hidden="1">
      <c r="A362" s="1929"/>
      <c r="B362" s="3127" t="s">
        <v>1577</v>
      </c>
      <c r="C362" s="3103"/>
      <c r="D362" s="2975"/>
      <c r="E362" s="2974"/>
      <c r="F362" s="3096"/>
      <c r="G362" s="1925"/>
      <c r="H362" s="2771"/>
      <c r="I362" s="1952"/>
    </row>
    <row r="363" spans="1:9" ht="25.5">
      <c r="A363" s="1929"/>
      <c r="B363" s="3127"/>
      <c r="C363" s="3103"/>
      <c r="D363" s="2975"/>
      <c r="E363" s="2974"/>
      <c r="F363" s="3096"/>
      <c r="G363" s="1925"/>
      <c r="H363" s="2771"/>
      <c r="I363" s="1952"/>
    </row>
    <row r="364" spans="1:9" ht="25.5" customHeight="1">
      <c r="A364" s="1929"/>
      <c r="B364" s="3106" t="s">
        <v>2088</v>
      </c>
      <c r="C364" s="2924"/>
      <c r="D364" s="2759"/>
      <c r="E364" s="2972"/>
      <c r="F364" s="3097"/>
      <c r="G364" s="1925"/>
      <c r="H364" s="2771"/>
      <c r="I364" s="1952"/>
    </row>
    <row r="365" spans="1:9" ht="26.25">
      <c r="A365" s="1929"/>
      <c r="B365" s="3106" t="s">
        <v>2089</v>
      </c>
      <c r="C365" s="3116"/>
      <c r="D365" s="3136"/>
      <c r="E365" s="2972"/>
      <c r="F365" s="3097"/>
      <c r="G365" s="1925"/>
      <c r="H365" s="2771"/>
      <c r="I365" s="1952"/>
    </row>
    <row r="366" spans="1:9" ht="26.25">
      <c r="A366" s="1929"/>
      <c r="B366" s="3106" t="s">
        <v>2087</v>
      </c>
      <c r="C366" s="3116"/>
      <c r="D366" s="3136"/>
      <c r="E366" s="3602" t="s">
        <v>1848</v>
      </c>
      <c r="F366" s="3603"/>
      <c r="G366" s="1925"/>
      <c r="H366" s="2771"/>
      <c r="I366" s="1952"/>
    </row>
    <row r="367" spans="1:9" ht="26.25">
      <c r="A367" s="1929"/>
      <c r="B367" s="3132" t="s">
        <v>2092</v>
      </c>
      <c r="C367" s="861">
        <v>8</v>
      </c>
      <c r="D367" s="3187" t="s">
        <v>244</v>
      </c>
      <c r="E367" s="3656">
        <v>8</v>
      </c>
      <c r="F367" s="3657"/>
      <c r="G367" s="3190">
        <f>E367/C367*100</f>
        <v>100</v>
      </c>
      <c r="H367" s="2766"/>
      <c r="I367" s="1952"/>
    </row>
    <row r="368" spans="1:9" ht="26.25">
      <c r="A368" s="1929"/>
      <c r="B368" s="3132" t="s">
        <v>2217</v>
      </c>
      <c r="C368" s="792"/>
      <c r="D368" s="3188"/>
      <c r="E368" s="3646" t="s">
        <v>2218</v>
      </c>
      <c r="F368" s="3647"/>
      <c r="G368" s="3190"/>
      <c r="H368" s="2766"/>
      <c r="I368" s="1952"/>
    </row>
    <row r="369" spans="1:10" ht="26.25">
      <c r="A369" s="1929"/>
      <c r="B369" s="3132" t="s">
        <v>2219</v>
      </c>
      <c r="C369" s="792"/>
      <c r="D369" s="3188"/>
      <c r="E369" s="3646" t="s">
        <v>2220</v>
      </c>
      <c r="F369" s="3647"/>
      <c r="G369" s="3190"/>
      <c r="H369" s="2766"/>
      <c r="I369" s="1952"/>
    </row>
    <row r="370" spans="1:10" ht="126" hidden="1" customHeight="1">
      <c r="A370" s="1929"/>
      <c r="B370" s="3129"/>
      <c r="C370" s="792"/>
      <c r="D370" s="2975"/>
      <c r="E370" s="3646"/>
      <c r="F370" s="3647"/>
      <c r="G370" s="3190"/>
      <c r="H370" s="2771"/>
      <c r="I370" s="1952"/>
    </row>
    <row r="371" spans="1:10" ht="105" hidden="1" customHeight="1">
      <c r="A371" s="1929"/>
      <c r="B371" s="3129"/>
      <c r="C371" s="1070"/>
      <c r="D371" s="2763"/>
      <c r="E371" s="3652"/>
      <c r="F371" s="3653"/>
      <c r="G371" s="3190"/>
      <c r="H371" s="2766"/>
      <c r="I371" s="1952"/>
    </row>
    <row r="372" spans="1:10" ht="126" hidden="1" customHeight="1">
      <c r="A372" s="1929"/>
      <c r="B372" s="3129"/>
      <c r="C372" s="3186"/>
      <c r="D372" s="2763"/>
      <c r="E372" s="3652"/>
      <c r="F372" s="3653"/>
      <c r="G372" s="3190"/>
      <c r="H372" s="2766"/>
      <c r="I372" s="1952"/>
    </row>
    <row r="373" spans="1:10" ht="126" hidden="1" customHeight="1">
      <c r="A373" s="1929"/>
      <c r="B373" s="3129"/>
      <c r="C373" s="3186"/>
      <c r="D373" s="2763"/>
      <c r="E373" s="3652"/>
      <c r="F373" s="3653"/>
      <c r="G373" s="3190"/>
      <c r="H373" s="2766"/>
      <c r="I373" s="1952"/>
    </row>
    <row r="374" spans="1:10" ht="84" hidden="1" customHeight="1">
      <c r="A374" s="1929"/>
      <c r="B374" s="3129"/>
      <c r="C374" s="3186"/>
      <c r="D374" s="2763"/>
      <c r="E374" s="3652"/>
      <c r="F374" s="3653"/>
      <c r="G374" s="3190"/>
      <c r="H374" s="2766"/>
      <c r="I374" s="1952"/>
    </row>
    <row r="375" spans="1:10" ht="147" hidden="1" customHeight="1">
      <c r="A375" s="1929"/>
      <c r="B375" s="3129"/>
      <c r="C375" s="3186"/>
      <c r="D375" s="2763"/>
      <c r="E375" s="3652"/>
      <c r="F375" s="3653"/>
      <c r="G375" s="3190"/>
      <c r="H375" s="2771"/>
      <c r="I375" s="1952"/>
    </row>
    <row r="376" spans="1:10" ht="147" hidden="1" customHeight="1">
      <c r="A376" s="1055"/>
      <c r="B376" s="3129"/>
      <c r="C376" s="792"/>
      <c r="D376" s="2975"/>
      <c r="E376" s="3646"/>
      <c r="F376" s="3647"/>
      <c r="G376" s="3190"/>
      <c r="H376" s="2771"/>
      <c r="I376" s="1952"/>
      <c r="J376" s="1946"/>
    </row>
    <row r="377" spans="1:10" ht="84" hidden="1" customHeight="1">
      <c r="A377" s="1055"/>
      <c r="B377" s="3129"/>
      <c r="C377" s="792"/>
      <c r="D377" s="2975"/>
      <c r="E377" s="3646"/>
      <c r="F377" s="3647"/>
      <c r="G377" s="3190"/>
      <c r="H377" s="2771"/>
      <c r="I377" s="1952"/>
    </row>
    <row r="378" spans="1:10" ht="26.25">
      <c r="A378" s="1929"/>
      <c r="B378" s="3132"/>
      <c r="C378" s="792"/>
      <c r="D378" s="3188"/>
      <c r="E378" s="3646"/>
      <c r="F378" s="3647"/>
      <c r="G378" s="3190"/>
      <c r="H378" s="2766"/>
      <c r="I378" s="1952"/>
    </row>
    <row r="379" spans="1:10" ht="26.25">
      <c r="A379" s="1929"/>
      <c r="B379" s="2195"/>
      <c r="C379" s="3109"/>
      <c r="D379" s="2975"/>
      <c r="E379" s="3648"/>
      <c r="F379" s="3649"/>
      <c r="G379" s="2042"/>
      <c r="H379" s="2766"/>
      <c r="I379" s="1952"/>
    </row>
    <row r="380" spans="1:10" ht="26.25">
      <c r="A380" s="2301" t="s">
        <v>1955</v>
      </c>
      <c r="B380" s="3115" t="s">
        <v>2091</v>
      </c>
      <c r="C380" s="3116"/>
      <c r="D380" s="3136"/>
      <c r="E380" s="2974"/>
      <c r="F380" s="3094"/>
      <c r="G380" s="1925"/>
      <c r="H380" s="2771"/>
      <c r="I380" s="1952"/>
    </row>
    <row r="381" spans="1:10" ht="26.25">
      <c r="A381" s="2301" t="s">
        <v>1956</v>
      </c>
      <c r="B381" s="3115" t="s">
        <v>2090</v>
      </c>
      <c r="C381" s="3116"/>
      <c r="D381" s="3136"/>
      <c r="E381" s="3654" t="s">
        <v>1848</v>
      </c>
      <c r="F381" s="3655"/>
      <c r="G381" s="1925"/>
      <c r="H381" s="2771"/>
      <c r="I381" s="1952"/>
    </row>
    <row r="382" spans="1:10" ht="26.25">
      <c r="A382" s="2301"/>
      <c r="B382" s="2969" t="s">
        <v>160</v>
      </c>
      <c r="C382" s="792">
        <v>6</v>
      </c>
      <c r="D382" s="3183" t="s">
        <v>244</v>
      </c>
      <c r="E382" s="3650" t="s">
        <v>2206</v>
      </c>
      <c r="F382" s="3651"/>
      <c r="G382" s="3190" t="e">
        <f>E382/C382*100</f>
        <v>#VALUE!</v>
      </c>
      <c r="H382" s="2766"/>
      <c r="I382" s="1952"/>
    </row>
    <row r="383" spans="1:10" ht="26.25">
      <c r="A383" s="1929"/>
      <c r="B383" s="2969"/>
      <c r="C383" s="792"/>
      <c r="D383" s="3184"/>
      <c r="E383" s="3646"/>
      <c r="F383" s="3647"/>
      <c r="G383" s="3190"/>
      <c r="H383" s="2766"/>
      <c r="I383" s="1952"/>
    </row>
    <row r="384" spans="1:10" ht="26.25">
      <c r="A384" s="1929"/>
      <c r="B384" s="2969"/>
      <c r="C384" s="792"/>
      <c r="D384" s="3183"/>
      <c r="E384" s="3646"/>
      <c r="F384" s="3647"/>
      <c r="G384" s="3190"/>
      <c r="H384" s="2766"/>
      <c r="I384" s="1952"/>
    </row>
    <row r="385" spans="1:9" ht="26.25">
      <c r="A385" s="1929"/>
      <c r="B385" s="2969"/>
      <c r="C385" s="792"/>
      <c r="D385" s="3183"/>
      <c r="E385" s="3646"/>
      <c r="F385" s="3647"/>
      <c r="G385" s="3190"/>
      <c r="H385" s="2766"/>
      <c r="I385" s="1952"/>
    </row>
    <row r="386" spans="1:9" ht="26.25">
      <c r="A386" s="1929"/>
      <c r="B386" s="791"/>
      <c r="C386" s="3103"/>
      <c r="D386" s="2975"/>
      <c r="E386" s="3646"/>
      <c r="F386" s="3647"/>
      <c r="G386" s="3185"/>
      <c r="H386" s="2766"/>
      <c r="I386" s="1952"/>
    </row>
    <row r="387" spans="1:9" ht="26.25">
      <c r="A387" s="1929"/>
      <c r="B387" s="791"/>
      <c r="C387" s="3103"/>
      <c r="D387" s="2975"/>
      <c r="E387" s="2974"/>
      <c r="F387" s="2766"/>
      <c r="G387" s="2042"/>
      <c r="H387" s="2766"/>
      <c r="I387" s="1952"/>
    </row>
    <row r="388" spans="1:9" ht="26.25">
      <c r="A388" s="1929"/>
      <c r="B388" s="791"/>
      <c r="C388" s="3103"/>
      <c r="D388" s="2975"/>
      <c r="E388" s="2974"/>
      <c r="F388" s="2766"/>
      <c r="G388" s="2042"/>
      <c r="H388" s="2766"/>
      <c r="I388" s="1952"/>
    </row>
    <row r="389" spans="1:9" ht="26.25">
      <c r="A389" s="1929"/>
      <c r="B389" s="791"/>
      <c r="C389" s="3103"/>
      <c r="D389" s="2975"/>
      <c r="E389" s="2974"/>
      <c r="F389" s="2766"/>
      <c r="G389" s="2042"/>
      <c r="H389" s="2766"/>
      <c r="I389" s="1952"/>
    </row>
    <row r="390" spans="1:9" ht="26.25">
      <c r="A390" s="1929"/>
      <c r="B390" s="820"/>
      <c r="C390" s="3109"/>
      <c r="D390" s="2975"/>
      <c r="E390" s="2777"/>
      <c r="F390" s="2766"/>
      <c r="G390" s="2042"/>
      <c r="H390" s="2766"/>
      <c r="I390" s="1952"/>
    </row>
    <row r="391" spans="1:9" ht="26.25">
      <c r="A391" s="1929"/>
      <c r="B391" s="820"/>
      <c r="C391" s="3109"/>
      <c r="D391" s="2975"/>
      <c r="E391" s="2777"/>
      <c r="F391" s="2766"/>
      <c r="G391" s="2042"/>
      <c r="H391" s="2766"/>
      <c r="I391" s="1952"/>
    </row>
    <row r="392" spans="1:9" ht="26.25">
      <c r="A392" s="1929"/>
      <c r="B392" s="820"/>
      <c r="C392" s="3109"/>
      <c r="D392" s="2975"/>
      <c r="E392" s="2777"/>
      <c r="F392" s="2766"/>
      <c r="G392" s="2042"/>
      <c r="H392" s="2766"/>
      <c r="I392" s="1952"/>
    </row>
    <row r="393" spans="1:9" ht="27.95" customHeight="1">
      <c r="A393" s="2051"/>
      <c r="B393" s="2070"/>
      <c r="C393" s="3125"/>
      <c r="D393" s="2760"/>
      <c r="E393" s="2781"/>
      <c r="F393" s="3098"/>
      <c r="G393" s="2049"/>
      <c r="H393" s="2772"/>
      <c r="I393" s="1952"/>
    </row>
  </sheetData>
  <mergeCells count="157">
    <mergeCell ref="E242:F242"/>
    <mergeCell ref="E243:F243"/>
    <mergeCell ref="E219:F219"/>
    <mergeCell ref="E80:F80"/>
    <mergeCell ref="E52:F52"/>
    <mergeCell ref="E60:F60"/>
    <mergeCell ref="E69:F69"/>
    <mergeCell ref="E70:F70"/>
    <mergeCell ref="E81:F81"/>
    <mergeCell ref="E82:F82"/>
    <mergeCell ref="E90:F90"/>
    <mergeCell ref="E91:F91"/>
    <mergeCell ref="E101:F101"/>
    <mergeCell ref="E179:F179"/>
    <mergeCell ref="E186:F186"/>
    <mergeCell ref="E194:F194"/>
    <mergeCell ref="E203:F203"/>
    <mergeCell ref="E118:F118"/>
    <mergeCell ref="E124:F124"/>
    <mergeCell ref="E130:F130"/>
    <mergeCell ref="E145:F145"/>
    <mergeCell ref="E119:F119"/>
    <mergeCell ref="E120:F120"/>
    <mergeCell ref="E121:F121"/>
    <mergeCell ref="E122:F122"/>
    <mergeCell ref="B24:D24"/>
    <mergeCell ref="B25:D25"/>
    <mergeCell ref="B26:D26"/>
    <mergeCell ref="E161:F161"/>
    <mergeCell ref="E74:F74"/>
    <mergeCell ref="E100:F100"/>
    <mergeCell ref="E109:F109"/>
    <mergeCell ref="E32:F32"/>
    <mergeCell ref="E39:F39"/>
    <mergeCell ref="E50:F50"/>
    <mergeCell ref="E59:F59"/>
    <mergeCell ref="E68:F68"/>
    <mergeCell ref="E24:F24"/>
    <mergeCell ref="E25:F25"/>
    <mergeCell ref="E26:F26"/>
    <mergeCell ref="E41:F41"/>
    <mergeCell ref="E42:F42"/>
    <mergeCell ref="E102:F102"/>
    <mergeCell ref="E110:F110"/>
    <mergeCell ref="E51:F51"/>
    <mergeCell ref="E40:F40"/>
    <mergeCell ref="E89:F89"/>
    <mergeCell ref="E149:F149"/>
    <mergeCell ref="E148:F148"/>
    <mergeCell ref="E195:F195"/>
    <mergeCell ref="E196:F196"/>
    <mergeCell ref="E197:F197"/>
    <mergeCell ref="E198:F198"/>
    <mergeCell ref="E199:F199"/>
    <mergeCell ref="E162:F162"/>
    <mergeCell ref="E163:F163"/>
    <mergeCell ref="E164:F164"/>
    <mergeCell ref="E165:F165"/>
    <mergeCell ref="E166:F166"/>
    <mergeCell ref="E128:F128"/>
    <mergeCell ref="E131:F131"/>
    <mergeCell ref="E212:F212"/>
    <mergeCell ref="E213:F213"/>
    <mergeCell ref="E214:F214"/>
    <mergeCell ref="E215:F215"/>
    <mergeCell ref="E216:F216"/>
    <mergeCell ref="E204:F204"/>
    <mergeCell ref="E205:F205"/>
    <mergeCell ref="E206:F206"/>
    <mergeCell ref="E207:F207"/>
    <mergeCell ref="E208:F208"/>
    <mergeCell ref="E210:F210"/>
    <mergeCell ref="E154:F154"/>
    <mergeCell ref="E180:F180"/>
    <mergeCell ref="E132:F132"/>
    <mergeCell ref="E155:F155"/>
    <mergeCell ref="E156:F156"/>
    <mergeCell ref="E157:F157"/>
    <mergeCell ref="E158:F158"/>
    <mergeCell ref="E133:F133"/>
    <mergeCell ref="E134:F134"/>
    <mergeCell ref="E146:F146"/>
    <mergeCell ref="E147:F147"/>
    <mergeCell ref="E276:F276"/>
    <mergeCell ref="E277:F277"/>
    <mergeCell ref="E278:F278"/>
    <mergeCell ref="E279:F279"/>
    <mergeCell ref="E280:F280"/>
    <mergeCell ref="E220:F220"/>
    <mergeCell ref="E221:F221"/>
    <mergeCell ref="E222:F222"/>
    <mergeCell ref="E223:F223"/>
    <mergeCell ref="E224:F224"/>
    <mergeCell ref="E231:F231"/>
    <mergeCell ref="E241:F241"/>
    <mergeCell ref="E260:F260"/>
    <mergeCell ref="E266:F266"/>
    <mergeCell ref="E275:F275"/>
    <mergeCell ref="E267:F267"/>
    <mergeCell ref="E268:F268"/>
    <mergeCell ref="E269:F269"/>
    <mergeCell ref="E270:F270"/>
    <mergeCell ref="E271:F271"/>
    <mergeCell ref="E261:F261"/>
    <mergeCell ref="E262:F262"/>
    <mergeCell ref="E232:F232"/>
    <mergeCell ref="E233:F233"/>
    <mergeCell ref="E310:F310"/>
    <mergeCell ref="E314:F314"/>
    <mergeCell ref="E315:F315"/>
    <mergeCell ref="E316:F316"/>
    <mergeCell ref="E317:F317"/>
    <mergeCell ref="E281:F281"/>
    <mergeCell ref="E291:F291"/>
    <mergeCell ref="E292:F292"/>
    <mergeCell ref="E293:F293"/>
    <mergeCell ref="E294:F294"/>
    <mergeCell ref="E297:F297"/>
    <mergeCell ref="E305:F305"/>
    <mergeCell ref="E313:F313"/>
    <mergeCell ref="E298:F298"/>
    <mergeCell ref="E299:F299"/>
    <mergeCell ref="E300:F300"/>
    <mergeCell ref="E301:F301"/>
    <mergeCell ref="E302:F302"/>
    <mergeCell ref="E306:F306"/>
    <mergeCell ref="E307:F307"/>
    <mergeCell ref="E308:F308"/>
    <mergeCell ref="E309:F309"/>
    <mergeCell ref="E367:F367"/>
    <mergeCell ref="E368:F368"/>
    <mergeCell ref="E369:F369"/>
    <mergeCell ref="E370:F370"/>
    <mergeCell ref="E371:F371"/>
    <mergeCell ref="E318:F318"/>
    <mergeCell ref="E343:F343"/>
    <mergeCell ref="E344:F344"/>
    <mergeCell ref="E345:F345"/>
    <mergeCell ref="E346:F346"/>
    <mergeCell ref="E366:F366"/>
    <mergeCell ref="E342:F342"/>
    <mergeCell ref="E354:F354"/>
    <mergeCell ref="E355:F355"/>
    <mergeCell ref="E384:F384"/>
    <mergeCell ref="E385:F385"/>
    <mergeCell ref="E386:F386"/>
    <mergeCell ref="E377:F377"/>
    <mergeCell ref="E378:F378"/>
    <mergeCell ref="E379:F379"/>
    <mergeCell ref="E382:F382"/>
    <mergeCell ref="E383:F383"/>
    <mergeCell ref="E372:F372"/>
    <mergeCell ref="E373:F373"/>
    <mergeCell ref="E374:F374"/>
    <mergeCell ref="E375:F375"/>
    <mergeCell ref="E376:F376"/>
    <mergeCell ref="E381:F381"/>
  </mergeCells>
  <pageMargins left="0.51181102362204722" right="0.39370078740157483" top="0.70866141732283472" bottom="0.39370078740157483" header="0.39370078740157483" footer="0.39370078740157483"/>
  <pageSetup paperSize="9" scale="61" orientation="landscape" r:id="rId1"/>
  <rowBreaks count="6" manualBreakCount="6">
    <brk id="35" max="16383" man="1"/>
    <brk id="97" max="8" man="1"/>
    <brk id="128" max="8" man="1"/>
    <brk id="160" max="8" man="1"/>
    <brk id="192" max="16383" man="1"/>
    <brk id="224" max="16383" man="1"/>
  </rowBreaks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128"/>
  <sheetViews>
    <sheetView view="pageBreakPreview" topLeftCell="A30" zoomScale="85" zoomScaleNormal="90" zoomScaleSheetLayoutView="85" workbookViewId="0">
      <selection activeCell="H49" sqref="H49"/>
    </sheetView>
  </sheetViews>
  <sheetFormatPr defaultRowHeight="27.95" customHeight="1"/>
  <cols>
    <col min="1" max="1" width="44.625" style="50" customWidth="1"/>
    <col min="2" max="2" width="16.625" style="50" customWidth="1"/>
    <col min="3" max="3" width="13.625" style="50" customWidth="1"/>
    <col min="4" max="4" width="37.625" style="50" customWidth="1"/>
    <col min="5" max="5" width="17" style="50" customWidth="1"/>
    <col min="6" max="6" width="16.875" style="50" customWidth="1"/>
    <col min="7" max="7" width="18.625" style="50" bestFit="1" customWidth="1"/>
    <col min="8" max="8" width="26.875" style="615" customWidth="1"/>
    <col min="9" max="9" width="17.625" style="50" bestFit="1" customWidth="1"/>
    <col min="10" max="255" width="9" style="50"/>
    <col min="256" max="256" width="51.375" style="50" customWidth="1"/>
    <col min="257" max="257" width="16.625" style="50" customWidth="1"/>
    <col min="258" max="258" width="13.625" style="50" customWidth="1"/>
    <col min="259" max="259" width="37.625" style="50" customWidth="1"/>
    <col min="260" max="265" width="14.625" style="50" customWidth="1"/>
    <col min="266" max="511" width="9" style="50"/>
    <col min="512" max="512" width="51.375" style="50" customWidth="1"/>
    <col min="513" max="513" width="16.625" style="50" customWidth="1"/>
    <col min="514" max="514" width="13.625" style="50" customWidth="1"/>
    <col min="515" max="515" width="37.625" style="50" customWidth="1"/>
    <col min="516" max="521" width="14.625" style="50" customWidth="1"/>
    <col min="522" max="767" width="9" style="50"/>
    <col min="768" max="768" width="51.375" style="50" customWidth="1"/>
    <col min="769" max="769" width="16.625" style="50" customWidth="1"/>
    <col min="770" max="770" width="13.625" style="50" customWidth="1"/>
    <col min="771" max="771" width="37.625" style="50" customWidth="1"/>
    <col min="772" max="777" width="14.625" style="50" customWidth="1"/>
    <col min="778" max="1023" width="9" style="50"/>
    <col min="1024" max="1024" width="51.375" style="50" customWidth="1"/>
    <col min="1025" max="1025" width="16.625" style="50" customWidth="1"/>
    <col min="1026" max="1026" width="13.625" style="50" customWidth="1"/>
    <col min="1027" max="1027" width="37.625" style="50" customWidth="1"/>
    <col min="1028" max="1033" width="14.625" style="50" customWidth="1"/>
    <col min="1034" max="1279" width="9" style="50"/>
    <col min="1280" max="1280" width="51.375" style="50" customWidth="1"/>
    <col min="1281" max="1281" width="16.625" style="50" customWidth="1"/>
    <col min="1282" max="1282" width="13.625" style="50" customWidth="1"/>
    <col min="1283" max="1283" width="37.625" style="50" customWidth="1"/>
    <col min="1284" max="1289" width="14.625" style="50" customWidth="1"/>
    <col min="1290" max="1535" width="9" style="50"/>
    <col min="1536" max="1536" width="51.375" style="50" customWidth="1"/>
    <col min="1537" max="1537" width="16.625" style="50" customWidth="1"/>
    <col min="1538" max="1538" width="13.625" style="50" customWidth="1"/>
    <col min="1539" max="1539" width="37.625" style="50" customWidth="1"/>
    <col min="1540" max="1545" width="14.625" style="50" customWidth="1"/>
    <col min="1546" max="1791" width="9" style="50"/>
    <col min="1792" max="1792" width="51.375" style="50" customWidth="1"/>
    <col min="1793" max="1793" width="16.625" style="50" customWidth="1"/>
    <col min="1794" max="1794" width="13.625" style="50" customWidth="1"/>
    <col min="1795" max="1795" width="37.625" style="50" customWidth="1"/>
    <col min="1796" max="1801" width="14.625" style="50" customWidth="1"/>
    <col min="1802" max="2047" width="9" style="50"/>
    <col min="2048" max="2048" width="51.375" style="50" customWidth="1"/>
    <col min="2049" max="2049" width="16.625" style="50" customWidth="1"/>
    <col min="2050" max="2050" width="13.625" style="50" customWidth="1"/>
    <col min="2051" max="2051" width="37.625" style="50" customWidth="1"/>
    <col min="2052" max="2057" width="14.625" style="50" customWidth="1"/>
    <col min="2058" max="2303" width="9" style="50"/>
    <col min="2304" max="2304" width="51.375" style="50" customWidth="1"/>
    <col min="2305" max="2305" width="16.625" style="50" customWidth="1"/>
    <col min="2306" max="2306" width="13.625" style="50" customWidth="1"/>
    <col min="2307" max="2307" width="37.625" style="50" customWidth="1"/>
    <col min="2308" max="2313" width="14.625" style="50" customWidth="1"/>
    <col min="2314" max="2559" width="9" style="50"/>
    <col min="2560" max="2560" width="51.375" style="50" customWidth="1"/>
    <col min="2561" max="2561" width="16.625" style="50" customWidth="1"/>
    <col min="2562" max="2562" width="13.625" style="50" customWidth="1"/>
    <col min="2563" max="2563" width="37.625" style="50" customWidth="1"/>
    <col min="2564" max="2569" width="14.625" style="50" customWidth="1"/>
    <col min="2570" max="2815" width="9" style="50"/>
    <col min="2816" max="2816" width="51.375" style="50" customWidth="1"/>
    <col min="2817" max="2817" width="16.625" style="50" customWidth="1"/>
    <col min="2818" max="2818" width="13.625" style="50" customWidth="1"/>
    <col min="2819" max="2819" width="37.625" style="50" customWidth="1"/>
    <col min="2820" max="2825" width="14.625" style="50" customWidth="1"/>
    <col min="2826" max="3071" width="9" style="50"/>
    <col min="3072" max="3072" width="51.375" style="50" customWidth="1"/>
    <col min="3073" max="3073" width="16.625" style="50" customWidth="1"/>
    <col min="3074" max="3074" width="13.625" style="50" customWidth="1"/>
    <col min="3075" max="3075" width="37.625" style="50" customWidth="1"/>
    <col min="3076" max="3081" width="14.625" style="50" customWidth="1"/>
    <col min="3082" max="3327" width="9" style="50"/>
    <col min="3328" max="3328" width="51.375" style="50" customWidth="1"/>
    <col min="3329" max="3329" width="16.625" style="50" customWidth="1"/>
    <col min="3330" max="3330" width="13.625" style="50" customWidth="1"/>
    <col min="3331" max="3331" width="37.625" style="50" customWidth="1"/>
    <col min="3332" max="3337" width="14.625" style="50" customWidth="1"/>
    <col min="3338" max="3583" width="9" style="50"/>
    <col min="3584" max="3584" width="51.375" style="50" customWidth="1"/>
    <col min="3585" max="3585" width="16.625" style="50" customWidth="1"/>
    <col min="3586" max="3586" width="13.625" style="50" customWidth="1"/>
    <col min="3587" max="3587" width="37.625" style="50" customWidth="1"/>
    <col min="3588" max="3593" width="14.625" style="50" customWidth="1"/>
    <col min="3594" max="3839" width="9" style="50"/>
    <col min="3840" max="3840" width="51.375" style="50" customWidth="1"/>
    <col min="3841" max="3841" width="16.625" style="50" customWidth="1"/>
    <col min="3842" max="3842" width="13.625" style="50" customWidth="1"/>
    <col min="3843" max="3843" width="37.625" style="50" customWidth="1"/>
    <col min="3844" max="3849" width="14.625" style="50" customWidth="1"/>
    <col min="3850" max="4095" width="9" style="50"/>
    <col min="4096" max="4096" width="51.375" style="50" customWidth="1"/>
    <col min="4097" max="4097" width="16.625" style="50" customWidth="1"/>
    <col min="4098" max="4098" width="13.625" style="50" customWidth="1"/>
    <col min="4099" max="4099" width="37.625" style="50" customWidth="1"/>
    <col min="4100" max="4105" width="14.625" style="50" customWidth="1"/>
    <col min="4106" max="4351" width="9" style="50"/>
    <col min="4352" max="4352" width="51.375" style="50" customWidth="1"/>
    <col min="4353" max="4353" width="16.625" style="50" customWidth="1"/>
    <col min="4354" max="4354" width="13.625" style="50" customWidth="1"/>
    <col min="4355" max="4355" width="37.625" style="50" customWidth="1"/>
    <col min="4356" max="4361" width="14.625" style="50" customWidth="1"/>
    <col min="4362" max="4607" width="9" style="50"/>
    <col min="4608" max="4608" width="51.375" style="50" customWidth="1"/>
    <col min="4609" max="4609" width="16.625" style="50" customWidth="1"/>
    <col min="4610" max="4610" width="13.625" style="50" customWidth="1"/>
    <col min="4611" max="4611" width="37.625" style="50" customWidth="1"/>
    <col min="4612" max="4617" width="14.625" style="50" customWidth="1"/>
    <col min="4618" max="4863" width="9" style="50"/>
    <col min="4864" max="4864" width="51.375" style="50" customWidth="1"/>
    <col min="4865" max="4865" width="16.625" style="50" customWidth="1"/>
    <col min="4866" max="4866" width="13.625" style="50" customWidth="1"/>
    <col min="4867" max="4867" width="37.625" style="50" customWidth="1"/>
    <col min="4868" max="4873" width="14.625" style="50" customWidth="1"/>
    <col min="4874" max="5119" width="9" style="50"/>
    <col min="5120" max="5120" width="51.375" style="50" customWidth="1"/>
    <col min="5121" max="5121" width="16.625" style="50" customWidth="1"/>
    <col min="5122" max="5122" width="13.625" style="50" customWidth="1"/>
    <col min="5123" max="5123" width="37.625" style="50" customWidth="1"/>
    <col min="5124" max="5129" width="14.625" style="50" customWidth="1"/>
    <col min="5130" max="5375" width="9" style="50"/>
    <col min="5376" max="5376" width="51.375" style="50" customWidth="1"/>
    <col min="5377" max="5377" width="16.625" style="50" customWidth="1"/>
    <col min="5378" max="5378" width="13.625" style="50" customWidth="1"/>
    <col min="5379" max="5379" width="37.625" style="50" customWidth="1"/>
    <col min="5380" max="5385" width="14.625" style="50" customWidth="1"/>
    <col min="5386" max="5631" width="9" style="50"/>
    <col min="5632" max="5632" width="51.375" style="50" customWidth="1"/>
    <col min="5633" max="5633" width="16.625" style="50" customWidth="1"/>
    <col min="5634" max="5634" width="13.625" style="50" customWidth="1"/>
    <col min="5635" max="5635" width="37.625" style="50" customWidth="1"/>
    <col min="5636" max="5641" width="14.625" style="50" customWidth="1"/>
    <col min="5642" max="5887" width="9" style="50"/>
    <col min="5888" max="5888" width="51.375" style="50" customWidth="1"/>
    <col min="5889" max="5889" width="16.625" style="50" customWidth="1"/>
    <col min="5890" max="5890" width="13.625" style="50" customWidth="1"/>
    <col min="5891" max="5891" width="37.625" style="50" customWidth="1"/>
    <col min="5892" max="5897" width="14.625" style="50" customWidth="1"/>
    <col min="5898" max="6143" width="9" style="50"/>
    <col min="6144" max="6144" width="51.375" style="50" customWidth="1"/>
    <col min="6145" max="6145" width="16.625" style="50" customWidth="1"/>
    <col min="6146" max="6146" width="13.625" style="50" customWidth="1"/>
    <col min="6147" max="6147" width="37.625" style="50" customWidth="1"/>
    <col min="6148" max="6153" width="14.625" style="50" customWidth="1"/>
    <col min="6154" max="6399" width="9" style="50"/>
    <col min="6400" max="6400" width="51.375" style="50" customWidth="1"/>
    <col min="6401" max="6401" width="16.625" style="50" customWidth="1"/>
    <col min="6402" max="6402" width="13.625" style="50" customWidth="1"/>
    <col min="6403" max="6403" width="37.625" style="50" customWidth="1"/>
    <col min="6404" max="6409" width="14.625" style="50" customWidth="1"/>
    <col min="6410" max="6655" width="9" style="50"/>
    <col min="6656" max="6656" width="51.375" style="50" customWidth="1"/>
    <col min="6657" max="6657" width="16.625" style="50" customWidth="1"/>
    <col min="6658" max="6658" width="13.625" style="50" customWidth="1"/>
    <col min="6659" max="6659" width="37.625" style="50" customWidth="1"/>
    <col min="6660" max="6665" width="14.625" style="50" customWidth="1"/>
    <col min="6666" max="6911" width="9" style="50"/>
    <col min="6912" max="6912" width="51.375" style="50" customWidth="1"/>
    <col min="6913" max="6913" width="16.625" style="50" customWidth="1"/>
    <col min="6914" max="6914" width="13.625" style="50" customWidth="1"/>
    <col min="6915" max="6915" width="37.625" style="50" customWidth="1"/>
    <col min="6916" max="6921" width="14.625" style="50" customWidth="1"/>
    <col min="6922" max="7167" width="9" style="50"/>
    <col min="7168" max="7168" width="51.375" style="50" customWidth="1"/>
    <col min="7169" max="7169" width="16.625" style="50" customWidth="1"/>
    <col min="7170" max="7170" width="13.625" style="50" customWidth="1"/>
    <col min="7171" max="7171" width="37.625" style="50" customWidth="1"/>
    <col min="7172" max="7177" width="14.625" style="50" customWidth="1"/>
    <col min="7178" max="7423" width="9" style="50"/>
    <col min="7424" max="7424" width="51.375" style="50" customWidth="1"/>
    <col min="7425" max="7425" width="16.625" style="50" customWidth="1"/>
    <col min="7426" max="7426" width="13.625" style="50" customWidth="1"/>
    <col min="7427" max="7427" width="37.625" style="50" customWidth="1"/>
    <col min="7428" max="7433" width="14.625" style="50" customWidth="1"/>
    <col min="7434" max="7679" width="9" style="50"/>
    <col min="7680" max="7680" width="51.375" style="50" customWidth="1"/>
    <col min="7681" max="7681" width="16.625" style="50" customWidth="1"/>
    <col min="7682" max="7682" width="13.625" style="50" customWidth="1"/>
    <col min="7683" max="7683" width="37.625" style="50" customWidth="1"/>
    <col min="7684" max="7689" width="14.625" style="50" customWidth="1"/>
    <col min="7690" max="7935" width="9" style="50"/>
    <col min="7936" max="7936" width="51.375" style="50" customWidth="1"/>
    <col min="7937" max="7937" width="16.625" style="50" customWidth="1"/>
    <col min="7938" max="7938" width="13.625" style="50" customWidth="1"/>
    <col min="7939" max="7939" width="37.625" style="50" customWidth="1"/>
    <col min="7940" max="7945" width="14.625" style="50" customWidth="1"/>
    <col min="7946" max="8191" width="9" style="50"/>
    <col min="8192" max="8192" width="51.375" style="50" customWidth="1"/>
    <col min="8193" max="8193" width="16.625" style="50" customWidth="1"/>
    <col min="8194" max="8194" width="13.625" style="50" customWidth="1"/>
    <col min="8195" max="8195" width="37.625" style="50" customWidth="1"/>
    <col min="8196" max="8201" width="14.625" style="50" customWidth="1"/>
    <col min="8202" max="8447" width="9" style="50"/>
    <col min="8448" max="8448" width="51.375" style="50" customWidth="1"/>
    <col min="8449" max="8449" width="16.625" style="50" customWidth="1"/>
    <col min="8450" max="8450" width="13.625" style="50" customWidth="1"/>
    <col min="8451" max="8451" width="37.625" style="50" customWidth="1"/>
    <col min="8452" max="8457" width="14.625" style="50" customWidth="1"/>
    <col min="8458" max="8703" width="9" style="50"/>
    <col min="8704" max="8704" width="51.375" style="50" customWidth="1"/>
    <col min="8705" max="8705" width="16.625" style="50" customWidth="1"/>
    <col min="8706" max="8706" width="13.625" style="50" customWidth="1"/>
    <col min="8707" max="8707" width="37.625" style="50" customWidth="1"/>
    <col min="8708" max="8713" width="14.625" style="50" customWidth="1"/>
    <col min="8714" max="8959" width="9" style="50"/>
    <col min="8960" max="8960" width="51.375" style="50" customWidth="1"/>
    <col min="8961" max="8961" width="16.625" style="50" customWidth="1"/>
    <col min="8962" max="8962" width="13.625" style="50" customWidth="1"/>
    <col min="8963" max="8963" width="37.625" style="50" customWidth="1"/>
    <col min="8964" max="8969" width="14.625" style="50" customWidth="1"/>
    <col min="8970" max="9215" width="9" style="50"/>
    <col min="9216" max="9216" width="51.375" style="50" customWidth="1"/>
    <col min="9217" max="9217" width="16.625" style="50" customWidth="1"/>
    <col min="9218" max="9218" width="13.625" style="50" customWidth="1"/>
    <col min="9219" max="9219" width="37.625" style="50" customWidth="1"/>
    <col min="9220" max="9225" width="14.625" style="50" customWidth="1"/>
    <col min="9226" max="9471" width="9" style="50"/>
    <col min="9472" max="9472" width="51.375" style="50" customWidth="1"/>
    <col min="9473" max="9473" width="16.625" style="50" customWidth="1"/>
    <col min="9474" max="9474" width="13.625" style="50" customWidth="1"/>
    <col min="9475" max="9475" width="37.625" style="50" customWidth="1"/>
    <col min="9476" max="9481" width="14.625" style="50" customWidth="1"/>
    <col min="9482" max="9727" width="9" style="50"/>
    <col min="9728" max="9728" width="51.375" style="50" customWidth="1"/>
    <col min="9729" max="9729" width="16.625" style="50" customWidth="1"/>
    <col min="9730" max="9730" width="13.625" style="50" customWidth="1"/>
    <col min="9731" max="9731" width="37.625" style="50" customWidth="1"/>
    <col min="9732" max="9737" width="14.625" style="50" customWidth="1"/>
    <col min="9738" max="9983" width="9" style="50"/>
    <col min="9984" max="9984" width="51.375" style="50" customWidth="1"/>
    <col min="9985" max="9985" width="16.625" style="50" customWidth="1"/>
    <col min="9986" max="9986" width="13.625" style="50" customWidth="1"/>
    <col min="9987" max="9987" width="37.625" style="50" customWidth="1"/>
    <col min="9988" max="9993" width="14.625" style="50" customWidth="1"/>
    <col min="9994" max="10239" width="9" style="50"/>
    <col min="10240" max="10240" width="51.375" style="50" customWidth="1"/>
    <col min="10241" max="10241" width="16.625" style="50" customWidth="1"/>
    <col min="10242" max="10242" width="13.625" style="50" customWidth="1"/>
    <col min="10243" max="10243" width="37.625" style="50" customWidth="1"/>
    <col min="10244" max="10249" width="14.625" style="50" customWidth="1"/>
    <col min="10250" max="10495" width="9" style="50"/>
    <col min="10496" max="10496" width="51.375" style="50" customWidth="1"/>
    <col min="10497" max="10497" width="16.625" style="50" customWidth="1"/>
    <col min="10498" max="10498" width="13.625" style="50" customWidth="1"/>
    <col min="10499" max="10499" width="37.625" style="50" customWidth="1"/>
    <col min="10500" max="10505" width="14.625" style="50" customWidth="1"/>
    <col min="10506" max="10751" width="9" style="50"/>
    <col min="10752" max="10752" width="51.375" style="50" customWidth="1"/>
    <col min="10753" max="10753" width="16.625" style="50" customWidth="1"/>
    <col min="10754" max="10754" width="13.625" style="50" customWidth="1"/>
    <col min="10755" max="10755" width="37.625" style="50" customWidth="1"/>
    <col min="10756" max="10761" width="14.625" style="50" customWidth="1"/>
    <col min="10762" max="11007" width="9" style="50"/>
    <col min="11008" max="11008" width="51.375" style="50" customWidth="1"/>
    <col min="11009" max="11009" width="16.625" style="50" customWidth="1"/>
    <col min="11010" max="11010" width="13.625" style="50" customWidth="1"/>
    <col min="11011" max="11011" width="37.625" style="50" customWidth="1"/>
    <col min="11012" max="11017" width="14.625" style="50" customWidth="1"/>
    <col min="11018" max="11263" width="9" style="50"/>
    <col min="11264" max="11264" width="51.375" style="50" customWidth="1"/>
    <col min="11265" max="11265" width="16.625" style="50" customWidth="1"/>
    <col min="11266" max="11266" width="13.625" style="50" customWidth="1"/>
    <col min="11267" max="11267" width="37.625" style="50" customWidth="1"/>
    <col min="11268" max="11273" width="14.625" style="50" customWidth="1"/>
    <col min="11274" max="11519" width="9" style="50"/>
    <col min="11520" max="11520" width="51.375" style="50" customWidth="1"/>
    <col min="11521" max="11521" width="16.625" style="50" customWidth="1"/>
    <col min="11522" max="11522" width="13.625" style="50" customWidth="1"/>
    <col min="11523" max="11523" width="37.625" style="50" customWidth="1"/>
    <col min="11524" max="11529" width="14.625" style="50" customWidth="1"/>
    <col min="11530" max="11775" width="9" style="50"/>
    <col min="11776" max="11776" width="51.375" style="50" customWidth="1"/>
    <col min="11777" max="11777" width="16.625" style="50" customWidth="1"/>
    <col min="11778" max="11778" width="13.625" style="50" customWidth="1"/>
    <col min="11779" max="11779" width="37.625" style="50" customWidth="1"/>
    <col min="11780" max="11785" width="14.625" style="50" customWidth="1"/>
    <col min="11786" max="12031" width="9" style="50"/>
    <col min="12032" max="12032" width="51.375" style="50" customWidth="1"/>
    <col min="12033" max="12033" width="16.625" style="50" customWidth="1"/>
    <col min="12034" max="12034" width="13.625" style="50" customWidth="1"/>
    <col min="12035" max="12035" width="37.625" style="50" customWidth="1"/>
    <col min="12036" max="12041" width="14.625" style="50" customWidth="1"/>
    <col min="12042" max="12287" width="9" style="50"/>
    <col min="12288" max="12288" width="51.375" style="50" customWidth="1"/>
    <col min="12289" max="12289" width="16.625" style="50" customWidth="1"/>
    <col min="12290" max="12290" width="13.625" style="50" customWidth="1"/>
    <col min="12291" max="12291" width="37.625" style="50" customWidth="1"/>
    <col min="12292" max="12297" width="14.625" style="50" customWidth="1"/>
    <col min="12298" max="12543" width="9" style="50"/>
    <col min="12544" max="12544" width="51.375" style="50" customWidth="1"/>
    <col min="12545" max="12545" width="16.625" style="50" customWidth="1"/>
    <col min="12546" max="12546" width="13.625" style="50" customWidth="1"/>
    <col min="12547" max="12547" width="37.625" style="50" customWidth="1"/>
    <col min="12548" max="12553" width="14.625" style="50" customWidth="1"/>
    <col min="12554" max="12799" width="9" style="50"/>
    <col min="12800" max="12800" width="51.375" style="50" customWidth="1"/>
    <col min="12801" max="12801" width="16.625" style="50" customWidth="1"/>
    <col min="12802" max="12802" width="13.625" style="50" customWidth="1"/>
    <col min="12803" max="12803" width="37.625" style="50" customWidth="1"/>
    <col min="12804" max="12809" width="14.625" style="50" customWidth="1"/>
    <col min="12810" max="13055" width="9" style="50"/>
    <col min="13056" max="13056" width="51.375" style="50" customWidth="1"/>
    <col min="13057" max="13057" width="16.625" style="50" customWidth="1"/>
    <col min="13058" max="13058" width="13.625" style="50" customWidth="1"/>
    <col min="13059" max="13059" width="37.625" style="50" customWidth="1"/>
    <col min="13060" max="13065" width="14.625" style="50" customWidth="1"/>
    <col min="13066" max="13311" width="9" style="50"/>
    <col min="13312" max="13312" width="51.375" style="50" customWidth="1"/>
    <col min="13313" max="13313" width="16.625" style="50" customWidth="1"/>
    <col min="13314" max="13314" width="13.625" style="50" customWidth="1"/>
    <col min="13315" max="13315" width="37.625" style="50" customWidth="1"/>
    <col min="13316" max="13321" width="14.625" style="50" customWidth="1"/>
    <col min="13322" max="13567" width="9" style="50"/>
    <col min="13568" max="13568" width="51.375" style="50" customWidth="1"/>
    <col min="13569" max="13569" width="16.625" style="50" customWidth="1"/>
    <col min="13570" max="13570" width="13.625" style="50" customWidth="1"/>
    <col min="13571" max="13571" width="37.625" style="50" customWidth="1"/>
    <col min="13572" max="13577" width="14.625" style="50" customWidth="1"/>
    <col min="13578" max="13823" width="9" style="50"/>
    <col min="13824" max="13824" width="51.375" style="50" customWidth="1"/>
    <col min="13825" max="13825" width="16.625" style="50" customWidth="1"/>
    <col min="13826" max="13826" width="13.625" style="50" customWidth="1"/>
    <col min="13827" max="13827" width="37.625" style="50" customWidth="1"/>
    <col min="13828" max="13833" width="14.625" style="50" customWidth="1"/>
    <col min="13834" max="14079" width="9" style="50"/>
    <col min="14080" max="14080" width="51.375" style="50" customWidth="1"/>
    <col min="14081" max="14081" width="16.625" style="50" customWidth="1"/>
    <col min="14082" max="14082" width="13.625" style="50" customWidth="1"/>
    <col min="14083" max="14083" width="37.625" style="50" customWidth="1"/>
    <col min="14084" max="14089" width="14.625" style="50" customWidth="1"/>
    <col min="14090" max="14335" width="9" style="50"/>
    <col min="14336" max="14336" width="51.375" style="50" customWidth="1"/>
    <col min="14337" max="14337" width="16.625" style="50" customWidth="1"/>
    <col min="14338" max="14338" width="13.625" style="50" customWidth="1"/>
    <col min="14339" max="14339" width="37.625" style="50" customWidth="1"/>
    <col min="14340" max="14345" width="14.625" style="50" customWidth="1"/>
    <col min="14346" max="14591" width="9" style="50"/>
    <col min="14592" max="14592" width="51.375" style="50" customWidth="1"/>
    <col min="14593" max="14593" width="16.625" style="50" customWidth="1"/>
    <col min="14594" max="14594" width="13.625" style="50" customWidth="1"/>
    <col min="14595" max="14595" width="37.625" style="50" customWidth="1"/>
    <col min="14596" max="14601" width="14.625" style="50" customWidth="1"/>
    <col min="14602" max="14847" width="9" style="50"/>
    <col min="14848" max="14848" width="51.375" style="50" customWidth="1"/>
    <col min="14849" max="14849" width="16.625" style="50" customWidth="1"/>
    <col min="14850" max="14850" width="13.625" style="50" customWidth="1"/>
    <col min="14851" max="14851" width="37.625" style="50" customWidth="1"/>
    <col min="14852" max="14857" width="14.625" style="50" customWidth="1"/>
    <col min="14858" max="15103" width="9" style="50"/>
    <col min="15104" max="15104" width="51.375" style="50" customWidth="1"/>
    <col min="15105" max="15105" width="16.625" style="50" customWidth="1"/>
    <col min="15106" max="15106" width="13.625" style="50" customWidth="1"/>
    <col min="15107" max="15107" width="37.625" style="50" customWidth="1"/>
    <col min="15108" max="15113" width="14.625" style="50" customWidth="1"/>
    <col min="15114" max="15359" width="9" style="50"/>
    <col min="15360" max="15360" width="51.375" style="50" customWidth="1"/>
    <col min="15361" max="15361" width="16.625" style="50" customWidth="1"/>
    <col min="15362" max="15362" width="13.625" style="50" customWidth="1"/>
    <col min="15363" max="15363" width="37.625" style="50" customWidth="1"/>
    <col min="15364" max="15369" width="14.625" style="50" customWidth="1"/>
    <col min="15370" max="15615" width="9" style="50"/>
    <col min="15616" max="15616" width="51.375" style="50" customWidth="1"/>
    <col min="15617" max="15617" width="16.625" style="50" customWidth="1"/>
    <col min="15618" max="15618" width="13.625" style="50" customWidth="1"/>
    <col min="15619" max="15619" width="37.625" style="50" customWidth="1"/>
    <col min="15620" max="15625" width="14.625" style="50" customWidth="1"/>
    <col min="15626" max="15871" width="9" style="50"/>
    <col min="15872" max="15872" width="51.375" style="50" customWidth="1"/>
    <col min="15873" max="15873" width="16.625" style="50" customWidth="1"/>
    <col min="15874" max="15874" width="13.625" style="50" customWidth="1"/>
    <col min="15875" max="15875" width="37.625" style="50" customWidth="1"/>
    <col min="15876" max="15881" width="14.625" style="50" customWidth="1"/>
    <col min="15882" max="16127" width="9" style="50"/>
    <col min="16128" max="16128" width="51.375" style="50" customWidth="1"/>
    <col min="16129" max="16129" width="16.625" style="50" customWidth="1"/>
    <col min="16130" max="16130" width="13.625" style="50" customWidth="1"/>
    <col min="16131" max="16131" width="37.625" style="50" customWidth="1"/>
    <col min="16132" max="16137" width="14.625" style="50" customWidth="1"/>
    <col min="16138" max="16384" width="9" style="50"/>
  </cols>
  <sheetData>
    <row r="1" spans="1:9" ht="32.25">
      <c r="A1" s="2232" t="s">
        <v>1655</v>
      </c>
      <c r="B1" s="3696" t="s">
        <v>138</v>
      </c>
      <c r="C1" s="3696"/>
      <c r="D1" s="3696"/>
      <c r="E1" s="2233"/>
      <c r="F1" s="2234"/>
      <c r="G1" s="2233"/>
      <c r="H1" s="2235"/>
      <c r="I1" s="2233"/>
    </row>
    <row r="2" spans="1:9" ht="32.25">
      <c r="A2" s="2201" t="s">
        <v>869</v>
      </c>
      <c r="B2" s="3696" t="s">
        <v>1375</v>
      </c>
      <c r="C2" s="3696"/>
      <c r="D2" s="3696"/>
      <c r="E2" s="2203"/>
      <c r="F2" s="2203"/>
      <c r="G2" s="2203"/>
      <c r="H2" s="2204"/>
      <c r="I2" s="2203"/>
    </row>
    <row r="3" spans="1:9" ht="26.25">
      <c r="A3" s="2205" t="s">
        <v>2</v>
      </c>
      <c r="B3" s="2205" t="s">
        <v>3</v>
      </c>
      <c r="C3" s="2205"/>
      <c r="D3" s="2205"/>
      <c r="E3" s="2205" t="s">
        <v>4</v>
      </c>
      <c r="F3" s="2205"/>
      <c r="G3" s="2205"/>
      <c r="H3" s="3639" t="s">
        <v>5</v>
      </c>
      <c r="I3" s="3639"/>
    </row>
    <row r="4" spans="1:9" ht="23.25">
      <c r="A4" s="595" t="s">
        <v>6</v>
      </c>
      <c r="B4" s="2214" t="s">
        <v>1365</v>
      </c>
      <c r="C4" s="595"/>
      <c r="D4" s="595"/>
      <c r="E4" s="2215" t="s">
        <v>1367</v>
      </c>
      <c r="F4" s="595"/>
      <c r="G4" s="595"/>
      <c r="H4" s="2216" t="s">
        <v>1397</v>
      </c>
      <c r="I4" s="2217"/>
    </row>
    <row r="5" spans="1:9" ht="23.25">
      <c r="A5" s="2277" t="s">
        <v>1398</v>
      </c>
      <c r="B5" s="2214" t="s">
        <v>1366</v>
      </c>
      <c r="C5" s="595"/>
      <c r="D5" s="595"/>
      <c r="E5" s="2214" t="s">
        <v>1401</v>
      </c>
      <c r="F5" s="595"/>
      <c r="G5" s="595"/>
      <c r="H5" s="2216"/>
      <c r="I5" s="2217"/>
    </row>
    <row r="6" spans="1:9" ht="23.25">
      <c r="A6" s="2277" t="s">
        <v>1399</v>
      </c>
      <c r="B6" s="2214"/>
      <c r="C6" s="595"/>
      <c r="D6" s="595"/>
      <c r="E6" s="2214" t="s">
        <v>1402</v>
      </c>
      <c r="F6" s="595"/>
      <c r="G6" s="595"/>
      <c r="H6" s="2216"/>
      <c r="I6" s="2217"/>
    </row>
    <row r="7" spans="1:9" ht="23.25">
      <c r="A7" s="595"/>
      <c r="B7" s="595"/>
      <c r="C7" s="595"/>
      <c r="D7" s="595"/>
      <c r="E7" s="2207" t="s">
        <v>1370</v>
      </c>
      <c r="F7" s="2206"/>
      <c r="G7" s="2206"/>
      <c r="H7" s="3697" t="s">
        <v>1403</v>
      </c>
      <c r="I7" s="3697"/>
    </row>
    <row r="8" spans="1:9" ht="23.25">
      <c r="A8" s="536"/>
      <c r="B8" s="595"/>
      <c r="C8" s="595"/>
      <c r="D8" s="595"/>
      <c r="E8" s="2207"/>
      <c r="F8" s="2206"/>
      <c r="G8" s="2206"/>
      <c r="H8" s="3697"/>
      <c r="I8" s="3697"/>
    </row>
    <row r="9" spans="1:9" ht="26.25">
      <c r="A9" s="536"/>
      <c r="B9" s="2205" t="s">
        <v>8</v>
      </c>
      <c r="C9" s="2205"/>
      <c r="D9" s="2205"/>
      <c r="E9" s="2205" t="s">
        <v>11</v>
      </c>
      <c r="F9" s="2205"/>
      <c r="G9" s="2205"/>
      <c r="H9" s="3639" t="s">
        <v>12</v>
      </c>
      <c r="I9" s="3639"/>
    </row>
    <row r="10" spans="1:9" ht="23.25">
      <c r="A10" s="536"/>
      <c r="B10" s="2214" t="s">
        <v>1365</v>
      </c>
      <c r="C10" s="595"/>
      <c r="D10" s="595"/>
      <c r="E10" s="2215" t="s">
        <v>1367</v>
      </c>
      <c r="F10" s="595"/>
      <c r="G10" s="595"/>
      <c r="H10" s="2216" t="s">
        <v>1701</v>
      </c>
      <c r="I10" s="2217"/>
    </row>
    <row r="11" spans="1:9" ht="23.25">
      <c r="A11" s="536"/>
      <c r="B11" s="2214" t="s">
        <v>1366</v>
      </c>
      <c r="C11" s="595"/>
      <c r="D11" s="595"/>
      <c r="E11" s="2214" t="s">
        <v>1401</v>
      </c>
      <c r="F11" s="595"/>
      <c r="G11" s="595"/>
      <c r="H11" s="2216"/>
      <c r="I11" s="2217"/>
    </row>
    <row r="12" spans="1:9" ht="23.25">
      <c r="A12" s="595"/>
      <c r="B12" s="2214"/>
      <c r="C12" s="595"/>
      <c r="D12" s="595"/>
      <c r="E12" s="2214" t="s">
        <v>1402</v>
      </c>
      <c r="F12" s="595"/>
      <c r="G12" s="595"/>
      <c r="H12" s="2216"/>
      <c r="I12" s="2217"/>
    </row>
    <row r="13" spans="1:9" ht="23.25">
      <c r="A13" s="595"/>
      <c r="B13" s="2214"/>
      <c r="C13" s="595"/>
      <c r="D13" s="595"/>
      <c r="E13" s="2215" t="s">
        <v>1702</v>
      </c>
      <c r="F13" s="595"/>
      <c r="G13" s="595"/>
      <c r="H13" s="2216" t="s">
        <v>2179</v>
      </c>
      <c r="I13" s="2217"/>
    </row>
    <row r="14" spans="1:9" ht="23.25">
      <c r="A14" s="595"/>
      <c r="B14" s="2214"/>
      <c r="C14" s="595"/>
      <c r="D14" s="595"/>
      <c r="E14" s="2214" t="s">
        <v>2180</v>
      </c>
      <c r="F14" s="595"/>
      <c r="G14" s="595"/>
      <c r="H14" s="2216"/>
      <c r="I14" s="2217"/>
    </row>
    <row r="15" spans="1:9" ht="23.25">
      <c r="A15" s="554"/>
      <c r="B15" s="554"/>
      <c r="C15" s="554"/>
      <c r="D15" s="554"/>
      <c r="E15" s="2278" t="s">
        <v>1703</v>
      </c>
      <c r="F15" s="554"/>
      <c r="G15" s="554"/>
      <c r="H15" s="2279"/>
      <c r="I15" s="2280"/>
    </row>
    <row r="16" spans="1:9" s="8" customFormat="1" ht="27.95" customHeight="1">
      <c r="A16" s="46" t="s">
        <v>15</v>
      </c>
      <c r="B16" s="3379" t="s">
        <v>16</v>
      </c>
      <c r="C16" s="3380"/>
      <c r="D16" s="3381"/>
      <c r="E16" s="3642">
        <v>10</v>
      </c>
      <c r="F16" s="3643"/>
      <c r="G16" s="46">
        <v>11</v>
      </c>
      <c r="H16" s="2707">
        <v>12</v>
      </c>
      <c r="I16" s="2015" t="s">
        <v>1819</v>
      </c>
    </row>
    <row r="17" spans="1:9" s="8" customFormat="1" ht="27.95" customHeight="1">
      <c r="A17" s="719" t="s">
        <v>17</v>
      </c>
      <c r="B17" s="3490" t="s">
        <v>18</v>
      </c>
      <c r="C17" s="3491"/>
      <c r="D17" s="3492"/>
      <c r="E17" s="3644" t="s">
        <v>1813</v>
      </c>
      <c r="F17" s="3645"/>
      <c r="G17" s="719" t="s">
        <v>1816</v>
      </c>
      <c r="H17" s="2710" t="s">
        <v>1815</v>
      </c>
      <c r="I17" s="2017" t="s">
        <v>1820</v>
      </c>
    </row>
    <row r="18" spans="1:9" s="8" customFormat="1" ht="27.95" customHeight="1">
      <c r="A18" s="914"/>
      <c r="B18" s="3500" t="s">
        <v>19</v>
      </c>
      <c r="C18" s="3501"/>
      <c r="D18" s="3502"/>
      <c r="E18" s="3640" t="s">
        <v>2164</v>
      </c>
      <c r="F18" s="3641"/>
      <c r="G18" s="722" t="s">
        <v>1814</v>
      </c>
      <c r="H18" s="2711" t="s">
        <v>1817</v>
      </c>
      <c r="I18" s="2019" t="s">
        <v>1821</v>
      </c>
    </row>
    <row r="19" spans="1:9" ht="27.95" customHeight="1">
      <c r="A19" s="1299" t="s">
        <v>1715</v>
      </c>
      <c r="B19" s="3702" t="s">
        <v>1716</v>
      </c>
      <c r="C19" s="3703"/>
      <c r="D19" s="3704"/>
      <c r="E19" s="2721"/>
      <c r="F19" s="2722"/>
      <c r="G19" s="1918"/>
      <c r="H19" s="755"/>
      <c r="I19" s="120"/>
    </row>
    <row r="20" spans="1:9" ht="27.95" customHeight="1">
      <c r="A20" s="1300" t="s">
        <v>1334</v>
      </c>
      <c r="B20" s="3705" t="s">
        <v>925</v>
      </c>
      <c r="C20" s="3706"/>
      <c r="D20" s="3707"/>
      <c r="E20" s="3602" t="s">
        <v>1841</v>
      </c>
      <c r="F20" s="3603"/>
      <c r="G20" s="1922"/>
      <c r="H20" s="756"/>
      <c r="I20" s="55"/>
    </row>
    <row r="21" spans="1:9" ht="27.95" customHeight="1">
      <c r="A21" s="1687"/>
      <c r="B21" s="820" t="s">
        <v>67</v>
      </c>
      <c r="C21" s="817"/>
      <c r="D21" s="818"/>
      <c r="E21" s="3687" t="s">
        <v>2272</v>
      </c>
      <c r="F21" s="3688"/>
      <c r="G21" s="1922"/>
      <c r="H21" s="2042"/>
      <c r="I21" s="2042"/>
    </row>
    <row r="22" spans="1:9" ht="27.95" customHeight="1">
      <c r="A22" s="1687"/>
      <c r="B22" s="2303"/>
      <c r="C22" s="1033"/>
      <c r="D22" s="818"/>
      <c r="E22" s="3700"/>
      <c r="F22" s="3701"/>
      <c r="G22" s="1955"/>
      <c r="H22" s="2042"/>
      <c r="I22" s="2042"/>
    </row>
    <row r="23" spans="1:9" ht="27.95" customHeight="1">
      <c r="A23" s="1687"/>
      <c r="B23" s="820"/>
      <c r="C23" s="1040"/>
      <c r="D23" s="818"/>
      <c r="E23" s="2785"/>
      <c r="F23" s="2786"/>
      <c r="G23" s="1945"/>
      <c r="H23" s="2042"/>
      <c r="I23" s="2042"/>
    </row>
    <row r="24" spans="1:9" ht="27.95" customHeight="1">
      <c r="A24" s="1687"/>
      <c r="B24" s="836"/>
      <c r="C24" s="837"/>
      <c r="D24" s="835"/>
      <c r="E24" s="2785"/>
      <c r="F24" s="2786"/>
      <c r="G24" s="1945"/>
      <c r="H24" s="2042"/>
      <c r="I24" s="2042"/>
    </row>
    <row r="25" spans="1:9" ht="27.95" customHeight="1">
      <c r="A25" s="1687"/>
      <c r="B25" s="836" t="s">
        <v>71</v>
      </c>
      <c r="C25" s="837" t="s">
        <v>71</v>
      </c>
      <c r="D25" s="835"/>
      <c r="E25" s="2785"/>
      <c r="F25" s="2786"/>
      <c r="G25" s="1945"/>
      <c r="H25" s="20"/>
      <c r="I25" s="55"/>
    </row>
    <row r="26" spans="1:9" ht="27.95" customHeight="1">
      <c r="A26" s="1300"/>
      <c r="B26" s="2518" t="s">
        <v>1717</v>
      </c>
      <c r="C26" s="2519"/>
      <c r="D26" s="1953"/>
      <c r="E26" s="2749"/>
      <c r="F26" s="2751"/>
      <c r="G26" s="1922"/>
      <c r="H26" s="31"/>
      <c r="I26" s="55"/>
    </row>
    <row r="27" spans="1:9" ht="27.95" customHeight="1">
      <c r="A27" s="1300"/>
      <c r="B27" s="2678" t="s">
        <v>2181</v>
      </c>
      <c r="C27" s="2519"/>
      <c r="D27" s="1953"/>
      <c r="E27" s="3602" t="s">
        <v>1840</v>
      </c>
      <c r="F27" s="3603"/>
      <c r="G27" s="1922"/>
      <c r="H27" s="31"/>
      <c r="I27" s="55"/>
    </row>
    <row r="28" spans="1:9" ht="27.95" customHeight="1">
      <c r="A28" s="1687"/>
      <c r="B28" s="2427" t="s">
        <v>42</v>
      </c>
      <c r="C28" s="838">
        <v>1</v>
      </c>
      <c r="D28" s="835" t="s">
        <v>86</v>
      </c>
      <c r="E28" s="3708">
        <v>1</v>
      </c>
      <c r="F28" s="3709"/>
      <c r="G28" s="2997">
        <f>E28/C28*100</f>
        <v>100</v>
      </c>
      <c r="H28" s="2042"/>
      <c r="I28" s="2042"/>
    </row>
    <row r="29" spans="1:9" ht="27.95" customHeight="1">
      <c r="A29" s="1687"/>
      <c r="B29" s="2427"/>
      <c r="C29" s="838"/>
      <c r="D29" s="835"/>
      <c r="E29" s="3681"/>
      <c r="F29" s="3682"/>
      <c r="G29" s="2997"/>
      <c r="H29" s="2042"/>
      <c r="I29" s="2042"/>
    </row>
    <row r="30" spans="1:9" ht="27.95" customHeight="1">
      <c r="A30" s="1687"/>
      <c r="B30" s="2427"/>
      <c r="C30" s="838"/>
      <c r="D30" s="835"/>
      <c r="E30" s="3681"/>
      <c r="F30" s="3682"/>
      <c r="G30" s="2997"/>
      <c r="H30" s="2042"/>
      <c r="I30" s="2042"/>
    </row>
    <row r="31" spans="1:9" ht="27.95" customHeight="1">
      <c r="A31" s="1687"/>
      <c r="B31" s="836"/>
      <c r="C31" s="838"/>
      <c r="D31" s="835"/>
      <c r="E31" s="3681"/>
      <c r="F31" s="3682"/>
      <c r="G31" s="2997"/>
      <c r="H31" s="2042"/>
      <c r="I31" s="2042"/>
    </row>
    <row r="32" spans="1:9" ht="27.95" customHeight="1">
      <c r="A32" s="2057"/>
      <c r="B32" s="2704"/>
      <c r="C32" s="2165"/>
      <c r="D32" s="2058"/>
      <c r="E32" s="2787"/>
      <c r="F32" s="2788"/>
      <c r="G32" s="2059"/>
      <c r="H32" s="77"/>
      <c r="I32" s="56"/>
    </row>
    <row r="33" spans="1:9" ht="27.95" customHeight="1">
      <c r="A33" s="1299" t="s">
        <v>1715</v>
      </c>
      <c r="B33" s="2060" t="s">
        <v>1718</v>
      </c>
      <c r="C33" s="2061"/>
      <c r="D33" s="2062"/>
      <c r="E33" s="2721"/>
      <c r="F33" s="2722"/>
      <c r="G33" s="1918"/>
      <c r="H33" s="115"/>
      <c r="I33" s="120"/>
    </row>
    <row r="34" spans="1:9" ht="27.95" customHeight="1">
      <c r="A34" s="1300" t="s">
        <v>1438</v>
      </c>
      <c r="B34" s="1311" t="s">
        <v>1335</v>
      </c>
      <c r="C34" s="1302"/>
      <c r="D34" s="1303"/>
      <c r="E34" s="2749"/>
      <c r="F34" s="2751"/>
      <c r="G34" s="1922"/>
      <c r="H34" s="31"/>
      <c r="I34" s="55"/>
    </row>
    <row r="35" spans="1:9" ht="27.95" customHeight="1">
      <c r="A35" s="1687"/>
      <c r="B35" s="1311" t="s">
        <v>2182</v>
      </c>
      <c r="C35" s="1302"/>
      <c r="D35" s="1303"/>
      <c r="E35" s="2749"/>
      <c r="F35" s="2751"/>
      <c r="G35" s="1922"/>
      <c r="H35" s="31"/>
      <c r="I35" s="55"/>
    </row>
    <row r="36" spans="1:9" ht="27.95" customHeight="1">
      <c r="A36" s="1687"/>
      <c r="B36" s="1311" t="s">
        <v>1336</v>
      </c>
      <c r="C36" s="1302"/>
      <c r="D36" s="1303"/>
      <c r="E36" s="2789"/>
      <c r="F36" s="2784"/>
      <c r="G36" s="1919"/>
      <c r="H36" s="31"/>
      <c r="I36" s="55"/>
    </row>
    <row r="37" spans="1:9" ht="27.95" customHeight="1">
      <c r="A37" s="1687"/>
      <c r="B37" s="1311" t="s">
        <v>1337</v>
      </c>
      <c r="C37" s="1302"/>
      <c r="D37" s="1303"/>
      <c r="E37" s="3698" t="s">
        <v>1849</v>
      </c>
      <c r="F37" s="3699"/>
      <c r="G37" s="1919"/>
      <c r="H37" s="31"/>
      <c r="I37" s="55"/>
    </row>
    <row r="38" spans="1:9" ht="27.95" customHeight="1">
      <c r="A38" s="1687"/>
      <c r="B38" s="2427" t="s">
        <v>42</v>
      </c>
      <c r="C38" s="838">
        <v>1</v>
      </c>
      <c r="D38" s="835" t="s">
        <v>101</v>
      </c>
      <c r="E38" s="3708" t="s">
        <v>2207</v>
      </c>
      <c r="F38" s="3709"/>
      <c r="G38" s="2998" t="e">
        <f>E38/C38*100</f>
        <v>#VALUE!</v>
      </c>
      <c r="H38" s="2042"/>
      <c r="I38" s="2042"/>
    </row>
    <row r="39" spans="1:9" ht="27.95" customHeight="1">
      <c r="A39" s="1687"/>
      <c r="B39" s="2427"/>
      <c r="C39" s="838"/>
      <c r="D39" s="835"/>
      <c r="E39" s="3681"/>
      <c r="F39" s="3682"/>
      <c r="G39" s="2998"/>
      <c r="H39" s="2042"/>
      <c r="I39" s="2042"/>
    </row>
    <row r="40" spans="1:9" ht="27.95" customHeight="1">
      <c r="A40" s="1687"/>
      <c r="B40" s="2427"/>
      <c r="C40" s="838"/>
      <c r="D40" s="835"/>
      <c r="E40" s="3681"/>
      <c r="F40" s="3682"/>
      <c r="G40" s="2998"/>
      <c r="H40" s="2042"/>
      <c r="I40" s="2042"/>
    </row>
    <row r="41" spans="1:9" ht="27.95" customHeight="1">
      <c r="A41" s="1687"/>
      <c r="B41" s="2427"/>
      <c r="C41" s="838"/>
      <c r="D41" s="835"/>
      <c r="E41" s="3681"/>
      <c r="F41" s="3682"/>
      <c r="G41" s="2998"/>
      <c r="H41" s="2042"/>
      <c r="I41" s="2042"/>
    </row>
    <row r="42" spans="1:9" ht="27.95" customHeight="1">
      <c r="A42" s="1687"/>
      <c r="B42" s="836"/>
      <c r="C42" s="837"/>
      <c r="D42" s="835"/>
      <c r="E42" s="3683"/>
      <c r="F42" s="3684"/>
      <c r="G42" s="1945"/>
      <c r="H42" s="20"/>
      <c r="I42" s="55"/>
    </row>
    <row r="43" spans="1:9" ht="27.95" customHeight="1">
      <c r="A43" s="1687"/>
      <c r="B43" s="836"/>
      <c r="C43" s="837"/>
      <c r="D43" s="835"/>
      <c r="E43" s="2785"/>
      <c r="F43" s="2786"/>
      <c r="G43" s="1945"/>
      <c r="H43" s="20"/>
      <c r="I43" s="55"/>
    </row>
    <row r="44" spans="1:9" ht="30.75" customHeight="1">
      <c r="A44" s="1687"/>
      <c r="B44" s="3691" t="s">
        <v>1780</v>
      </c>
      <c r="C44" s="3692"/>
      <c r="D44" s="3693"/>
      <c r="E44" s="2749"/>
      <c r="F44" s="2751"/>
      <c r="G44" s="1922"/>
      <c r="H44" s="31"/>
      <c r="I44" s="55"/>
    </row>
    <row r="45" spans="1:9" ht="29.25" customHeight="1">
      <c r="A45" s="1687"/>
      <c r="B45" s="1310" t="s">
        <v>1781</v>
      </c>
      <c r="C45" s="2498"/>
      <c r="D45" s="2499"/>
      <c r="E45" s="3602" t="s">
        <v>1841</v>
      </c>
      <c r="F45" s="3603"/>
      <c r="G45" s="1922"/>
      <c r="H45" s="31"/>
      <c r="I45" s="55"/>
    </row>
    <row r="46" spans="1:9" ht="27.95" customHeight="1">
      <c r="A46" s="1688"/>
      <c r="B46" s="2427" t="s">
        <v>42</v>
      </c>
      <c r="C46" s="2697">
        <v>0.98</v>
      </c>
      <c r="D46" s="835"/>
      <c r="E46" s="3687" t="s">
        <v>2273</v>
      </c>
      <c r="F46" s="3688"/>
      <c r="G46" s="1922"/>
      <c r="H46" s="31"/>
      <c r="I46" s="55"/>
    </row>
    <row r="47" spans="1:9" ht="27.95" customHeight="1">
      <c r="A47" s="1688"/>
      <c r="B47" s="2427"/>
      <c r="C47" s="2697"/>
      <c r="D47" s="835"/>
      <c r="E47" s="2749"/>
      <c r="F47" s="2751"/>
      <c r="G47" s="1922"/>
      <c r="H47" s="31"/>
      <c r="I47" s="55"/>
    </row>
    <row r="48" spans="1:9" ht="27.95" customHeight="1">
      <c r="A48" s="1688"/>
      <c r="B48" s="2427"/>
      <c r="C48" s="2697"/>
      <c r="D48" s="835"/>
      <c r="E48" s="2789"/>
      <c r="F48" s="2784"/>
      <c r="G48" s="1919"/>
      <c r="H48" s="31"/>
      <c r="I48" s="55"/>
    </row>
    <row r="49" spans="1:9" ht="27.95" customHeight="1">
      <c r="A49" s="1688"/>
      <c r="B49" s="836"/>
      <c r="C49" s="837"/>
      <c r="D49" s="835"/>
      <c r="E49" s="2732"/>
      <c r="F49" s="2786"/>
      <c r="G49" s="1945"/>
      <c r="H49" s="2042"/>
      <c r="I49" s="2042"/>
    </row>
    <row r="50" spans="1:9" ht="27.95" customHeight="1">
      <c r="A50" s="1688"/>
      <c r="B50" s="1324"/>
      <c r="C50" s="1325"/>
      <c r="D50" s="1326"/>
      <c r="E50" s="2790"/>
      <c r="F50" s="2791"/>
      <c r="G50" s="1958"/>
      <c r="H50" s="20"/>
      <c r="I50" s="55"/>
    </row>
    <row r="51" spans="1:9" ht="27.95" customHeight="1">
      <c r="A51" s="1129" t="s">
        <v>1957</v>
      </c>
      <c r="B51" s="3555" t="s">
        <v>1719</v>
      </c>
      <c r="C51" s="3556"/>
      <c r="D51" s="3557"/>
      <c r="E51" s="2780"/>
      <c r="F51" s="2761"/>
      <c r="G51" s="1956"/>
      <c r="H51" s="20"/>
      <c r="I51" s="55"/>
    </row>
    <row r="52" spans="1:9" ht="27.95" customHeight="1">
      <c r="A52" s="1110" t="s">
        <v>1958</v>
      </c>
      <c r="B52" s="3558" t="s">
        <v>1451</v>
      </c>
      <c r="C52" s="3559"/>
      <c r="D52" s="3560"/>
      <c r="E52" s="2749"/>
      <c r="F52" s="2751"/>
      <c r="G52" s="1922"/>
      <c r="H52" s="759"/>
      <c r="I52" s="121"/>
    </row>
    <row r="53" spans="1:9" ht="27.95" customHeight="1">
      <c r="A53" s="1110"/>
      <c r="B53" s="2692" t="s">
        <v>1805</v>
      </c>
      <c r="C53" s="2416"/>
      <c r="D53" s="2417"/>
      <c r="E53" s="2749"/>
      <c r="F53" s="2751"/>
      <c r="G53" s="1922"/>
      <c r="H53" s="759"/>
      <c r="I53" s="121"/>
    </row>
    <row r="54" spans="1:9" ht="27.95" customHeight="1">
      <c r="A54" s="1689"/>
      <c r="B54" s="2415" t="s">
        <v>1453</v>
      </c>
      <c r="C54" s="2416"/>
      <c r="D54" s="2417"/>
      <c r="E54" s="2749"/>
      <c r="F54" s="2792"/>
      <c r="G54" s="1959"/>
      <c r="H54" s="70"/>
      <c r="I54" s="55"/>
    </row>
    <row r="55" spans="1:9" ht="27.95" customHeight="1">
      <c r="A55" s="1110"/>
      <c r="B55" s="2415" t="s">
        <v>1452</v>
      </c>
      <c r="C55" s="2416"/>
      <c r="D55" s="2417"/>
      <c r="E55" s="3689" t="s">
        <v>1905</v>
      </c>
      <c r="F55" s="3690"/>
      <c r="G55" s="1959"/>
      <c r="H55" s="70"/>
      <c r="I55" s="55"/>
    </row>
    <row r="56" spans="1:9" ht="27.95" customHeight="1">
      <c r="A56" s="1318"/>
      <c r="B56" s="2427" t="s">
        <v>69</v>
      </c>
      <c r="C56" s="799">
        <v>1</v>
      </c>
      <c r="D56" s="2429" t="s">
        <v>102</v>
      </c>
      <c r="E56" s="3685">
        <v>1</v>
      </c>
      <c r="F56" s="3686"/>
      <c r="G56" s="2999">
        <f>E56/C56*100</f>
        <v>100</v>
      </c>
      <c r="H56" s="3262" t="s">
        <v>2282</v>
      </c>
      <c r="I56" s="2042"/>
    </row>
    <row r="57" spans="1:9" ht="27.95" customHeight="1">
      <c r="A57" s="1318"/>
      <c r="B57" s="2427"/>
      <c r="C57" s="799"/>
      <c r="D57" s="2429"/>
      <c r="E57" s="3685"/>
      <c r="F57" s="3686"/>
      <c r="G57" s="2999"/>
      <c r="H57" s="2042"/>
      <c r="I57" s="2042"/>
    </row>
    <row r="58" spans="1:9" ht="27.95" customHeight="1">
      <c r="A58" s="1318"/>
      <c r="B58" s="2427"/>
      <c r="C58" s="799"/>
      <c r="D58" s="2429"/>
      <c r="E58" s="3685"/>
      <c r="F58" s="3686"/>
      <c r="G58" s="2999"/>
      <c r="H58" s="2042"/>
      <c r="I58" s="2042"/>
    </row>
    <row r="59" spans="1:9" ht="27.95" customHeight="1">
      <c r="A59" s="1319"/>
      <c r="B59" s="2427"/>
      <c r="C59" s="799"/>
      <c r="D59" s="2429"/>
      <c r="E59" s="3685"/>
      <c r="F59" s="3686"/>
      <c r="G59" s="2999"/>
      <c r="H59" s="2042"/>
      <c r="I59" s="2042"/>
    </row>
    <row r="60" spans="1:9" ht="27.95" customHeight="1">
      <c r="A60" s="1319"/>
      <c r="B60" s="3564"/>
      <c r="C60" s="3565"/>
      <c r="D60" s="3566"/>
      <c r="E60" s="3694"/>
      <c r="F60" s="3695"/>
      <c r="G60" s="1959"/>
      <c r="H60" s="20"/>
      <c r="I60" s="55"/>
    </row>
    <row r="61" spans="1:9" ht="27.95" customHeight="1">
      <c r="A61" s="1954"/>
      <c r="B61" s="2418"/>
      <c r="C61" s="2419"/>
      <c r="D61" s="2420"/>
      <c r="E61" s="2793"/>
      <c r="F61" s="2792"/>
      <c r="G61" s="1959"/>
      <c r="H61" s="20"/>
      <c r="I61" s="55"/>
    </row>
    <row r="62" spans="1:9" ht="27.95" customHeight="1">
      <c r="A62" s="1960"/>
      <c r="B62" s="2412"/>
      <c r="C62" s="2413"/>
      <c r="D62" s="2414"/>
      <c r="E62" s="2795"/>
      <c r="F62" s="2794"/>
      <c r="G62" s="1961"/>
      <c r="H62" s="77"/>
      <c r="I62" s="56"/>
    </row>
    <row r="63" spans="1:9" ht="27.95" customHeight="1">
      <c r="A63" s="1183"/>
      <c r="B63" s="1183"/>
      <c r="C63" s="1183"/>
      <c r="D63" s="1183"/>
      <c r="E63" s="2063"/>
      <c r="F63" s="2063"/>
      <c r="G63" s="2063"/>
      <c r="H63" s="620"/>
      <c r="I63" s="534"/>
    </row>
    <row r="64" spans="1:9" ht="27.95" customHeight="1">
      <c r="A64" s="119"/>
      <c r="B64" s="119"/>
      <c r="C64" s="119"/>
      <c r="D64" s="119"/>
      <c r="E64" s="54"/>
      <c r="F64" s="54"/>
      <c r="G64" s="54"/>
    </row>
    <row r="65" spans="1:7" ht="27.95" customHeight="1">
      <c r="A65" s="119"/>
      <c r="B65" s="119"/>
      <c r="C65" s="119"/>
      <c r="D65" s="119"/>
      <c r="E65" s="54"/>
      <c r="F65" s="54"/>
      <c r="G65" s="54"/>
    </row>
    <row r="66" spans="1:7" ht="27.95" customHeight="1">
      <c r="A66" s="119"/>
      <c r="B66" s="119"/>
      <c r="C66" s="119"/>
      <c r="D66" s="119"/>
      <c r="E66" s="54"/>
      <c r="F66" s="54"/>
      <c r="G66" s="54"/>
    </row>
    <row r="67" spans="1:7" ht="27.95" customHeight="1">
      <c r="A67" s="119"/>
      <c r="B67" s="119"/>
      <c r="C67" s="119"/>
      <c r="D67" s="119"/>
      <c r="E67" s="54"/>
      <c r="F67" s="54"/>
      <c r="G67" s="54"/>
    </row>
    <row r="68" spans="1:7" ht="27.95" customHeight="1">
      <c r="A68" s="119"/>
      <c r="B68" s="119"/>
      <c r="C68" s="119"/>
      <c r="D68" s="119"/>
      <c r="E68" s="54"/>
      <c r="F68" s="54"/>
      <c r="G68" s="54"/>
    </row>
    <row r="69" spans="1:7" ht="27.95" customHeight="1">
      <c r="A69" s="119"/>
      <c r="B69" s="119"/>
      <c r="C69" s="119"/>
      <c r="D69" s="119"/>
      <c r="E69" s="54"/>
      <c r="F69" s="54"/>
      <c r="G69" s="54"/>
    </row>
    <row r="70" spans="1:7" ht="27.95" customHeight="1">
      <c r="A70" s="119"/>
      <c r="B70" s="119"/>
      <c r="C70" s="119"/>
      <c r="D70" s="119"/>
      <c r="E70" s="54"/>
      <c r="F70" s="54"/>
      <c r="G70" s="54"/>
    </row>
    <row r="71" spans="1:7" ht="27.95" customHeight="1">
      <c r="A71" s="119"/>
      <c r="B71" s="119"/>
      <c r="C71" s="119"/>
      <c r="D71" s="119"/>
      <c r="E71" s="54"/>
      <c r="F71" s="54"/>
      <c r="G71" s="54"/>
    </row>
    <row r="72" spans="1:7" ht="27.95" customHeight="1">
      <c r="A72" s="119"/>
      <c r="B72" s="119"/>
      <c r="C72" s="119"/>
      <c r="D72" s="119"/>
      <c r="E72" s="54"/>
      <c r="F72" s="54"/>
      <c r="G72" s="54"/>
    </row>
    <row r="73" spans="1:7" ht="27.95" customHeight="1">
      <c r="A73" s="119"/>
      <c r="B73" s="119"/>
      <c r="C73" s="119"/>
      <c r="D73" s="119"/>
      <c r="E73" s="54"/>
      <c r="F73" s="54"/>
      <c r="G73" s="54"/>
    </row>
    <row r="74" spans="1:7" ht="27.95" customHeight="1">
      <c r="A74" s="119"/>
      <c r="B74" s="119"/>
      <c r="C74" s="119"/>
      <c r="D74" s="119"/>
      <c r="E74" s="54"/>
      <c r="F74" s="54"/>
      <c r="G74" s="54"/>
    </row>
    <row r="75" spans="1:7" ht="27.95" customHeight="1">
      <c r="A75" s="119"/>
      <c r="B75" s="119"/>
      <c r="C75" s="119"/>
      <c r="D75" s="119"/>
      <c r="E75" s="54"/>
      <c r="F75" s="54"/>
      <c r="G75" s="54"/>
    </row>
    <row r="76" spans="1:7" ht="27.95" customHeight="1">
      <c r="A76" s="119"/>
      <c r="B76" s="119"/>
      <c r="C76" s="119"/>
      <c r="D76" s="119"/>
      <c r="E76" s="54"/>
      <c r="F76" s="54"/>
      <c r="G76" s="54"/>
    </row>
    <row r="77" spans="1:7" ht="27.95" customHeight="1">
      <c r="A77" s="119"/>
      <c r="B77" s="119"/>
      <c r="C77" s="119"/>
      <c r="D77" s="119"/>
      <c r="E77" s="54"/>
      <c r="F77" s="54"/>
      <c r="G77" s="54"/>
    </row>
    <row r="78" spans="1:7" ht="27.95" customHeight="1">
      <c r="A78" s="119"/>
      <c r="B78" s="119"/>
      <c r="C78" s="119"/>
      <c r="D78" s="119"/>
      <c r="E78" s="54"/>
      <c r="F78" s="54"/>
      <c r="G78" s="54"/>
    </row>
    <row r="79" spans="1:7" ht="27.95" customHeight="1">
      <c r="A79" s="119"/>
      <c r="B79" s="119"/>
      <c r="C79" s="119"/>
      <c r="D79" s="119"/>
      <c r="E79" s="54"/>
      <c r="F79" s="54"/>
      <c r="G79" s="54"/>
    </row>
    <row r="80" spans="1:7" ht="27.95" customHeight="1">
      <c r="A80" s="119"/>
      <c r="B80" s="119"/>
      <c r="C80" s="119"/>
      <c r="D80" s="119"/>
      <c r="E80" s="54"/>
      <c r="F80" s="54"/>
      <c r="G80" s="54"/>
    </row>
    <row r="81" spans="1:7" ht="27.95" customHeight="1">
      <c r="A81" s="119"/>
      <c r="B81" s="119"/>
      <c r="C81" s="119"/>
      <c r="D81" s="119"/>
      <c r="E81" s="54"/>
      <c r="F81" s="54"/>
      <c r="G81" s="54"/>
    </row>
    <row r="82" spans="1:7" ht="27.95" customHeight="1">
      <c r="A82" s="119"/>
      <c r="B82" s="119"/>
      <c r="C82" s="119"/>
      <c r="D82" s="119"/>
      <c r="E82" s="54"/>
      <c r="F82" s="54"/>
      <c r="G82" s="54"/>
    </row>
    <row r="83" spans="1:7" ht="27.95" customHeight="1">
      <c r="A83" s="119"/>
      <c r="B83" s="119"/>
      <c r="C83" s="119"/>
      <c r="D83" s="119"/>
      <c r="E83" s="54"/>
      <c r="F83" s="54"/>
      <c r="G83" s="54"/>
    </row>
    <row r="84" spans="1:7" ht="27.95" customHeight="1">
      <c r="A84" s="119"/>
      <c r="B84" s="119"/>
      <c r="C84" s="119"/>
      <c r="D84" s="119"/>
      <c r="E84" s="54"/>
      <c r="F84" s="54"/>
      <c r="G84" s="54"/>
    </row>
    <row r="85" spans="1:7" ht="27.95" customHeight="1">
      <c r="A85" s="119"/>
      <c r="B85" s="119"/>
      <c r="C85" s="119"/>
      <c r="D85" s="119"/>
      <c r="E85" s="54"/>
      <c r="F85" s="54"/>
      <c r="G85" s="54"/>
    </row>
    <row r="86" spans="1:7" ht="27.95" customHeight="1">
      <c r="A86" s="119"/>
      <c r="B86" s="119"/>
      <c r="C86" s="119"/>
      <c r="D86" s="119"/>
      <c r="E86" s="54"/>
      <c r="F86" s="54"/>
      <c r="G86" s="54"/>
    </row>
    <row r="87" spans="1:7" ht="27.95" customHeight="1">
      <c r="A87" s="119"/>
      <c r="B87" s="119"/>
      <c r="C87" s="119"/>
      <c r="D87" s="119"/>
      <c r="E87" s="54"/>
      <c r="F87" s="54"/>
      <c r="G87" s="54"/>
    </row>
    <row r="88" spans="1:7" ht="27.95" customHeight="1">
      <c r="A88" s="119"/>
      <c r="B88" s="119"/>
      <c r="C88" s="119"/>
      <c r="D88" s="119"/>
      <c r="E88" s="54"/>
      <c r="F88" s="54"/>
      <c r="G88" s="54"/>
    </row>
    <row r="89" spans="1:7" ht="27.95" customHeight="1">
      <c r="A89" s="119"/>
      <c r="B89" s="119"/>
      <c r="C89" s="119"/>
      <c r="D89" s="119"/>
      <c r="E89" s="54"/>
      <c r="F89" s="54"/>
      <c r="G89" s="54"/>
    </row>
    <row r="90" spans="1:7" ht="27.95" customHeight="1">
      <c r="A90" s="119"/>
      <c r="B90" s="119"/>
      <c r="C90" s="119"/>
      <c r="D90" s="119"/>
      <c r="E90" s="54"/>
      <c r="F90" s="54"/>
      <c r="G90" s="54"/>
    </row>
    <row r="91" spans="1:7" ht="27.95" customHeight="1">
      <c r="A91" s="119"/>
      <c r="B91" s="119"/>
      <c r="C91" s="119"/>
      <c r="D91" s="119"/>
      <c r="E91" s="54"/>
      <c r="F91" s="54"/>
      <c r="G91" s="54"/>
    </row>
    <row r="92" spans="1:7" ht="27.95" customHeight="1">
      <c r="A92" s="119"/>
      <c r="B92" s="119"/>
      <c r="C92" s="119"/>
      <c r="D92" s="119"/>
      <c r="E92" s="54"/>
      <c r="F92" s="54"/>
      <c r="G92" s="54"/>
    </row>
    <row r="93" spans="1:7" ht="27.95" customHeight="1">
      <c r="A93" s="119"/>
      <c r="B93" s="119"/>
      <c r="C93" s="119"/>
      <c r="D93" s="119"/>
      <c r="E93" s="54"/>
      <c r="F93" s="54"/>
      <c r="G93" s="54"/>
    </row>
    <row r="94" spans="1:7" ht="27.95" customHeight="1">
      <c r="A94" s="119"/>
      <c r="B94" s="119"/>
      <c r="C94" s="119"/>
      <c r="D94" s="119"/>
      <c r="E94" s="54"/>
      <c r="F94" s="54"/>
      <c r="G94" s="54"/>
    </row>
    <row r="95" spans="1:7" ht="27.95" customHeight="1">
      <c r="A95" s="119"/>
      <c r="B95" s="119"/>
      <c r="C95" s="119"/>
      <c r="D95" s="119"/>
      <c r="E95" s="54"/>
      <c r="F95" s="54"/>
      <c r="G95" s="54"/>
    </row>
    <row r="96" spans="1:7" ht="27.95" customHeight="1">
      <c r="A96" s="119"/>
      <c r="B96" s="119"/>
      <c r="C96" s="119"/>
      <c r="D96" s="119"/>
      <c r="E96" s="54"/>
      <c r="F96" s="54"/>
      <c r="G96" s="54"/>
    </row>
    <row r="97" spans="1:7" ht="27.95" customHeight="1">
      <c r="A97" s="119"/>
      <c r="B97" s="119"/>
      <c r="C97" s="119"/>
      <c r="D97" s="119"/>
      <c r="E97" s="54"/>
      <c r="F97" s="54"/>
      <c r="G97" s="54"/>
    </row>
    <row r="98" spans="1:7" ht="27.95" customHeight="1">
      <c r="A98" s="119"/>
      <c r="B98" s="119"/>
      <c r="C98" s="119"/>
      <c r="D98" s="119"/>
      <c r="E98" s="54"/>
      <c r="F98" s="54"/>
      <c r="G98" s="54"/>
    </row>
    <row r="99" spans="1:7" ht="27.95" customHeight="1">
      <c r="A99" s="119"/>
      <c r="B99" s="119"/>
      <c r="C99" s="119"/>
      <c r="D99" s="119"/>
      <c r="E99" s="54"/>
      <c r="F99" s="54"/>
      <c r="G99" s="54"/>
    </row>
    <row r="100" spans="1:7" ht="27.95" customHeight="1">
      <c r="A100" s="119"/>
      <c r="B100" s="119"/>
      <c r="C100" s="119"/>
      <c r="D100" s="119"/>
      <c r="E100" s="54"/>
      <c r="F100" s="54"/>
      <c r="G100" s="54"/>
    </row>
    <row r="101" spans="1:7" ht="27.95" customHeight="1">
      <c r="A101" s="119"/>
      <c r="B101" s="119"/>
      <c r="C101" s="119"/>
      <c r="D101" s="119"/>
      <c r="E101" s="54"/>
      <c r="F101" s="54"/>
      <c r="G101" s="54"/>
    </row>
    <row r="102" spans="1:7" ht="27.95" customHeight="1">
      <c r="A102" s="119"/>
      <c r="B102" s="119"/>
      <c r="C102" s="119"/>
      <c r="D102" s="119"/>
      <c r="E102" s="54"/>
      <c r="F102" s="54"/>
      <c r="G102" s="54"/>
    </row>
    <row r="103" spans="1:7" ht="27.95" customHeight="1">
      <c r="A103" s="119"/>
      <c r="B103" s="119"/>
      <c r="C103" s="119"/>
      <c r="D103" s="119"/>
      <c r="E103" s="54"/>
      <c r="F103" s="54"/>
      <c r="G103" s="54"/>
    </row>
    <row r="104" spans="1:7" ht="27.95" customHeight="1">
      <c r="A104" s="119"/>
      <c r="B104" s="119"/>
      <c r="C104" s="119"/>
      <c r="D104" s="119"/>
      <c r="E104" s="54"/>
      <c r="F104" s="54"/>
      <c r="G104" s="54"/>
    </row>
    <row r="105" spans="1:7" ht="27.95" customHeight="1">
      <c r="A105" s="119"/>
      <c r="B105" s="119"/>
      <c r="C105" s="119"/>
      <c r="D105" s="119"/>
      <c r="E105" s="54"/>
      <c r="F105" s="54"/>
      <c r="G105" s="54"/>
    </row>
    <row r="106" spans="1:7" ht="27.95" customHeight="1">
      <c r="A106" s="119"/>
      <c r="B106" s="119"/>
      <c r="C106" s="119"/>
      <c r="D106" s="119"/>
      <c r="E106" s="54"/>
      <c r="F106" s="54"/>
      <c r="G106" s="54"/>
    </row>
    <row r="107" spans="1:7" ht="27.95" customHeight="1">
      <c r="A107" s="119"/>
      <c r="B107" s="119"/>
      <c r="C107" s="119"/>
      <c r="D107" s="119"/>
      <c r="E107" s="54"/>
      <c r="F107" s="54"/>
      <c r="G107" s="54"/>
    </row>
    <row r="108" spans="1:7" ht="27.95" customHeight="1">
      <c r="A108" s="119"/>
      <c r="B108" s="119"/>
      <c r="C108" s="119"/>
      <c r="D108" s="119"/>
      <c r="E108" s="54"/>
      <c r="F108" s="54"/>
      <c r="G108" s="54"/>
    </row>
    <row r="109" spans="1:7" ht="27.95" customHeight="1">
      <c r="A109" s="119"/>
      <c r="B109" s="119"/>
      <c r="C109" s="119"/>
      <c r="D109" s="119"/>
      <c r="E109" s="54"/>
      <c r="F109" s="54"/>
      <c r="G109" s="54"/>
    </row>
    <row r="110" spans="1:7" ht="27.95" customHeight="1">
      <c r="A110" s="119"/>
      <c r="B110" s="119"/>
      <c r="C110" s="119"/>
      <c r="D110" s="119"/>
      <c r="E110" s="54"/>
      <c r="F110" s="54"/>
      <c r="G110" s="54"/>
    </row>
    <row r="111" spans="1:7" ht="27.95" customHeight="1">
      <c r="A111" s="119"/>
      <c r="B111" s="119"/>
      <c r="C111" s="119"/>
      <c r="D111" s="119"/>
      <c r="E111" s="54"/>
      <c r="F111" s="54"/>
      <c r="G111" s="54"/>
    </row>
    <row r="112" spans="1:7" ht="27.95" customHeight="1">
      <c r="A112" s="119"/>
      <c r="B112" s="119"/>
      <c r="C112" s="119"/>
      <c r="D112" s="119"/>
      <c r="E112" s="54"/>
      <c r="F112" s="54"/>
      <c r="G112" s="54"/>
    </row>
    <row r="113" spans="1:7" ht="27.95" customHeight="1">
      <c r="A113" s="119"/>
      <c r="B113" s="119"/>
      <c r="C113" s="119"/>
      <c r="D113" s="119"/>
      <c r="E113" s="54"/>
      <c r="F113" s="54"/>
      <c r="G113" s="54"/>
    </row>
    <row r="114" spans="1:7" ht="27.95" customHeight="1">
      <c r="A114" s="119"/>
      <c r="B114" s="119"/>
      <c r="C114" s="119"/>
      <c r="D114" s="119"/>
      <c r="E114" s="54"/>
      <c r="F114" s="54"/>
      <c r="G114" s="54"/>
    </row>
    <row r="115" spans="1:7" ht="27.95" customHeight="1">
      <c r="A115" s="119"/>
      <c r="B115" s="119"/>
      <c r="C115" s="119"/>
      <c r="D115" s="119"/>
      <c r="E115" s="54"/>
      <c r="F115" s="54"/>
      <c r="G115" s="54"/>
    </row>
    <row r="116" spans="1:7" ht="27.95" customHeight="1">
      <c r="A116" s="119"/>
      <c r="B116" s="119"/>
      <c r="C116" s="119"/>
      <c r="D116" s="119"/>
      <c r="E116" s="54"/>
      <c r="F116" s="54"/>
      <c r="G116" s="54"/>
    </row>
    <row r="117" spans="1:7" ht="27.95" customHeight="1">
      <c r="A117" s="119"/>
      <c r="B117" s="119"/>
      <c r="C117" s="119"/>
      <c r="D117" s="119"/>
      <c r="E117" s="54"/>
      <c r="F117" s="54"/>
      <c r="G117" s="54"/>
    </row>
    <row r="118" spans="1:7" ht="27.95" customHeight="1">
      <c r="A118" s="119"/>
      <c r="B118" s="119"/>
      <c r="C118" s="119"/>
      <c r="D118" s="119"/>
      <c r="E118" s="54"/>
      <c r="F118" s="54"/>
      <c r="G118" s="54"/>
    </row>
    <row r="119" spans="1:7" ht="27.95" customHeight="1">
      <c r="A119" s="119"/>
      <c r="B119" s="119"/>
      <c r="C119" s="119"/>
      <c r="D119" s="119"/>
      <c r="E119" s="54"/>
      <c r="F119" s="54"/>
      <c r="G119" s="54"/>
    </row>
    <row r="120" spans="1:7" ht="27.95" customHeight="1">
      <c r="A120" s="119"/>
      <c r="B120" s="119"/>
      <c r="C120" s="119"/>
      <c r="D120" s="119"/>
      <c r="E120" s="54"/>
      <c r="F120" s="54"/>
      <c r="G120" s="54"/>
    </row>
    <row r="121" spans="1:7" ht="27.95" customHeight="1">
      <c r="A121" s="119"/>
      <c r="B121" s="119"/>
      <c r="C121" s="119"/>
      <c r="D121" s="119"/>
      <c r="E121" s="54"/>
      <c r="F121" s="54"/>
      <c r="G121" s="54"/>
    </row>
    <row r="122" spans="1:7" ht="27.95" customHeight="1">
      <c r="A122" s="119"/>
      <c r="B122" s="119"/>
      <c r="C122" s="119"/>
      <c r="D122" s="119"/>
      <c r="E122" s="54"/>
      <c r="F122" s="54"/>
      <c r="G122" s="54"/>
    </row>
    <row r="123" spans="1:7" ht="27.95" customHeight="1">
      <c r="A123" s="119"/>
      <c r="B123" s="119"/>
      <c r="C123" s="119"/>
      <c r="D123" s="119"/>
      <c r="E123" s="54"/>
      <c r="F123" s="54"/>
      <c r="G123" s="54"/>
    </row>
    <row r="124" spans="1:7" ht="27.95" customHeight="1">
      <c r="A124" s="119"/>
      <c r="B124" s="119"/>
      <c r="C124" s="119"/>
      <c r="D124" s="119"/>
      <c r="E124" s="54"/>
      <c r="F124" s="54"/>
      <c r="G124" s="54"/>
    </row>
    <row r="125" spans="1:7" ht="27.95" customHeight="1">
      <c r="E125" s="54"/>
      <c r="F125" s="54"/>
      <c r="G125" s="54"/>
    </row>
    <row r="126" spans="1:7" ht="27.95" customHeight="1">
      <c r="E126" s="54"/>
      <c r="F126" s="54"/>
      <c r="G126" s="54"/>
    </row>
    <row r="127" spans="1:7" ht="27.95" customHeight="1">
      <c r="E127" s="54"/>
      <c r="F127" s="54"/>
      <c r="G127" s="54"/>
    </row>
    <row r="128" spans="1:7" ht="27.95" customHeight="1">
      <c r="E128" s="54"/>
      <c r="F128" s="54"/>
      <c r="G128" s="54"/>
    </row>
  </sheetData>
  <mergeCells count="40">
    <mergeCell ref="E28:F28"/>
    <mergeCell ref="E29:F29"/>
    <mergeCell ref="E30:F30"/>
    <mergeCell ref="E31:F31"/>
    <mergeCell ref="E38:F38"/>
    <mergeCell ref="B16:D16"/>
    <mergeCell ref="B17:D17"/>
    <mergeCell ref="B18:D18"/>
    <mergeCell ref="B19:D19"/>
    <mergeCell ref="B20:D20"/>
    <mergeCell ref="E39:F39"/>
    <mergeCell ref="E40:F40"/>
    <mergeCell ref="H9:I9"/>
    <mergeCell ref="B1:D1"/>
    <mergeCell ref="B2:D2"/>
    <mergeCell ref="H3:I3"/>
    <mergeCell ref="H8:I8"/>
    <mergeCell ref="H7:I7"/>
    <mergeCell ref="E18:F18"/>
    <mergeCell ref="E20:F20"/>
    <mergeCell ref="E27:F27"/>
    <mergeCell ref="E37:F37"/>
    <mergeCell ref="E21:F21"/>
    <mergeCell ref="E22:F22"/>
    <mergeCell ref="E16:F16"/>
    <mergeCell ref="E17:F17"/>
    <mergeCell ref="B52:D52"/>
    <mergeCell ref="B60:D60"/>
    <mergeCell ref="B44:D44"/>
    <mergeCell ref="E59:F59"/>
    <mergeCell ref="E60:F60"/>
    <mergeCell ref="B51:D51"/>
    <mergeCell ref="E45:F45"/>
    <mergeCell ref="E41:F41"/>
    <mergeCell ref="E42:F42"/>
    <mergeCell ref="E56:F56"/>
    <mergeCell ref="E57:F57"/>
    <mergeCell ref="E58:F58"/>
    <mergeCell ref="E46:F46"/>
    <mergeCell ref="E55:F55"/>
  </mergeCells>
  <pageMargins left="0.5" right="0.4" top="0.7" bottom="0.4" header="0.4" footer="0.4"/>
  <pageSetup paperSize="9" scale="60" orientation="landscape" r:id="rId1"/>
  <rowBreaks count="1" manualBreakCount="1">
    <brk id="3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61"/>
  <sheetViews>
    <sheetView view="pageBreakPreview" topLeftCell="A31" zoomScale="70" zoomScaleNormal="90" zoomScaleSheetLayoutView="70" workbookViewId="0">
      <selection activeCell="E35" sqref="E35"/>
    </sheetView>
  </sheetViews>
  <sheetFormatPr defaultColWidth="9" defaultRowHeight="27.95" customHeight="1"/>
  <cols>
    <col min="1" max="1" width="44.625" style="50" customWidth="1"/>
    <col min="2" max="2" width="13" style="50" customWidth="1"/>
    <col min="3" max="3" width="13.625" style="50" customWidth="1"/>
    <col min="4" max="4" width="38.125" style="50" customWidth="1"/>
    <col min="5" max="6" width="15.625" style="50" customWidth="1"/>
    <col min="7" max="7" width="16.625" style="50" customWidth="1"/>
    <col min="8" max="8" width="29.625" style="615" customWidth="1"/>
    <col min="9" max="9" width="17.625" style="50" customWidth="1"/>
    <col min="10" max="10" width="8.875" style="50" customWidth="1"/>
    <col min="11" max="16384" width="9" style="50"/>
  </cols>
  <sheetData>
    <row r="1" spans="1:9" ht="32.25">
      <c r="A1" s="2232" t="s">
        <v>1655</v>
      </c>
      <c r="B1" s="3696" t="s">
        <v>138</v>
      </c>
      <c r="C1" s="3696"/>
      <c r="D1" s="3696"/>
      <c r="E1" s="2233"/>
      <c r="F1" s="2234"/>
      <c r="G1" s="2233"/>
      <c r="H1" s="2235"/>
      <c r="I1" s="2233"/>
    </row>
    <row r="2" spans="1:9" ht="32.25">
      <c r="A2" s="2201" t="s">
        <v>869</v>
      </c>
      <c r="B2" s="3696" t="s">
        <v>1375</v>
      </c>
      <c r="C2" s="3696"/>
      <c r="D2" s="3696"/>
      <c r="E2" s="2203"/>
      <c r="F2" s="2203"/>
      <c r="G2" s="2203"/>
      <c r="H2" s="2204"/>
      <c r="I2" s="2203"/>
    </row>
    <row r="3" spans="1:9" ht="26.25">
      <c r="A3" s="2205" t="s">
        <v>2</v>
      </c>
      <c r="B3" s="2205" t="s">
        <v>3</v>
      </c>
      <c r="C3" s="2205"/>
      <c r="D3" s="2205"/>
      <c r="E3" s="2205" t="s">
        <v>4</v>
      </c>
      <c r="F3" s="2205"/>
      <c r="G3" s="2205"/>
      <c r="H3" s="3639" t="s">
        <v>5</v>
      </c>
      <c r="I3" s="3639"/>
    </row>
    <row r="4" spans="1:9" ht="23.25">
      <c r="A4" s="595" t="s">
        <v>6</v>
      </c>
      <c r="B4" s="2214" t="s">
        <v>1365</v>
      </c>
      <c r="C4" s="595"/>
      <c r="D4" s="595"/>
      <c r="E4" s="2215" t="s">
        <v>1367</v>
      </c>
      <c r="F4" s="595"/>
      <c r="G4" s="595"/>
      <c r="H4" s="2216" t="s">
        <v>1397</v>
      </c>
      <c r="I4" s="2217"/>
    </row>
    <row r="5" spans="1:9" ht="23.25">
      <c r="A5" s="2277" t="s">
        <v>1398</v>
      </c>
      <c r="B5" s="2214" t="s">
        <v>1366</v>
      </c>
      <c r="C5" s="595"/>
      <c r="D5" s="595"/>
      <c r="E5" s="2214" t="s">
        <v>1368</v>
      </c>
      <c r="F5" s="595"/>
      <c r="G5" s="595"/>
      <c r="H5" s="2216"/>
      <c r="I5" s="2217"/>
    </row>
    <row r="6" spans="1:9" ht="23.25">
      <c r="A6" s="2277" t="s">
        <v>1500</v>
      </c>
      <c r="B6" s="2214"/>
      <c r="C6" s="595"/>
      <c r="D6" s="595"/>
      <c r="E6" s="2214" t="s">
        <v>1369</v>
      </c>
      <c r="F6" s="595"/>
      <c r="G6" s="595"/>
      <c r="H6" s="2216"/>
      <c r="I6" s="2217"/>
    </row>
    <row r="7" spans="1:9" ht="23.25">
      <c r="A7" s="595"/>
      <c r="B7" s="595"/>
      <c r="C7" s="595"/>
      <c r="D7" s="595"/>
      <c r="E7" s="2207" t="s">
        <v>1370</v>
      </c>
      <c r="F7" s="2206"/>
      <c r="G7" s="2206"/>
      <c r="H7" s="3697" t="s">
        <v>1400</v>
      </c>
      <c r="I7" s="3697"/>
    </row>
    <row r="8" spans="1:9" ht="23.25">
      <c r="A8" s="536"/>
      <c r="B8" s="595"/>
      <c r="C8" s="595"/>
      <c r="D8" s="595"/>
      <c r="E8" s="2207"/>
      <c r="F8" s="2206"/>
      <c r="G8" s="2206"/>
      <c r="H8" s="3697"/>
      <c r="I8" s="3697"/>
    </row>
    <row r="9" spans="1:9" ht="26.25">
      <c r="A9" s="536"/>
      <c r="B9" s="2205" t="s">
        <v>8</v>
      </c>
      <c r="C9" s="2205"/>
      <c r="D9" s="2205"/>
      <c r="E9" s="2205" t="s">
        <v>11</v>
      </c>
      <c r="F9" s="2205"/>
      <c r="G9" s="2205"/>
      <c r="H9" s="3639" t="s">
        <v>12</v>
      </c>
      <c r="I9" s="3639"/>
    </row>
    <row r="10" spans="1:9" ht="23.25">
      <c r="A10" s="536"/>
      <c r="B10" s="2214" t="s">
        <v>1365</v>
      </c>
      <c r="C10" s="595"/>
      <c r="D10" s="595"/>
      <c r="E10" s="2207" t="s">
        <v>1370</v>
      </c>
      <c r="F10" s="2206"/>
      <c r="G10" s="2206"/>
      <c r="H10" s="3697" t="s">
        <v>1403</v>
      </c>
      <c r="I10" s="3697"/>
    </row>
    <row r="11" spans="1:9" ht="23.25">
      <c r="A11" s="536"/>
      <c r="B11" s="2214" t="s">
        <v>1366</v>
      </c>
      <c r="C11" s="595"/>
      <c r="D11" s="595"/>
      <c r="E11" s="2214"/>
      <c r="F11" s="595"/>
      <c r="G11" s="595"/>
      <c r="H11" s="2216"/>
      <c r="I11" s="2217"/>
    </row>
    <row r="12" spans="1:9" ht="23.25">
      <c r="A12" s="554"/>
      <c r="B12" s="554"/>
      <c r="C12" s="554"/>
      <c r="D12" s="554"/>
      <c r="E12" s="2278"/>
      <c r="F12" s="554"/>
      <c r="G12" s="554"/>
      <c r="H12" s="2279"/>
      <c r="I12" s="2280"/>
    </row>
    <row r="13" spans="1:9" s="8" customFormat="1" ht="27.95" customHeight="1">
      <c r="A13" s="46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8" customFormat="1" ht="27.95" customHeight="1">
      <c r="A14" s="719" t="s">
        <v>17</v>
      </c>
      <c r="B14" s="3490" t="s">
        <v>18</v>
      </c>
      <c r="C14" s="3491"/>
      <c r="D14" s="3492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8" customFormat="1" ht="27.95" customHeight="1">
      <c r="A15" s="914"/>
      <c r="B15" s="3500" t="s">
        <v>19</v>
      </c>
      <c r="C15" s="3501"/>
      <c r="D15" s="3502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ht="27.95" customHeight="1">
      <c r="A16" s="1184" t="s">
        <v>1720</v>
      </c>
      <c r="B16" s="3388" t="s">
        <v>1959</v>
      </c>
      <c r="C16" s="3389"/>
      <c r="D16" s="3479"/>
      <c r="E16" s="3320" t="s">
        <v>1850</v>
      </c>
      <c r="F16" s="3321" t="s">
        <v>1823</v>
      </c>
      <c r="G16" s="1922"/>
      <c r="H16" s="755"/>
      <c r="I16" s="120"/>
    </row>
    <row r="17" spans="1:9" ht="27.95" customHeight="1">
      <c r="A17" s="1185"/>
      <c r="B17" s="3480" t="s">
        <v>127</v>
      </c>
      <c r="C17" s="3481"/>
      <c r="D17" s="3482"/>
      <c r="E17" s="3322" t="s">
        <v>1851</v>
      </c>
      <c r="F17" s="3323"/>
      <c r="G17" s="1922"/>
      <c r="H17" s="756"/>
      <c r="I17" s="55"/>
    </row>
    <row r="18" spans="1:9" ht="27.95" customHeight="1">
      <c r="A18" s="1185"/>
      <c r="B18" s="2932"/>
      <c r="C18" s="2933"/>
      <c r="D18" s="2934"/>
      <c r="E18" s="3324" t="s">
        <v>1822</v>
      </c>
      <c r="F18" s="3325" t="s">
        <v>1822</v>
      </c>
      <c r="G18" s="1922"/>
      <c r="H18" s="756"/>
      <c r="I18" s="55"/>
    </row>
    <row r="19" spans="1:9" ht="27.95" customHeight="1">
      <c r="A19" s="1186"/>
      <c r="B19" s="2421" t="s">
        <v>48</v>
      </c>
      <c r="C19" s="2422"/>
      <c r="D19" s="2423"/>
      <c r="E19" s="3319">
        <v>2.1062051200000003</v>
      </c>
      <c r="F19" s="3268">
        <v>0.89360500999999992</v>
      </c>
      <c r="G19" s="3000">
        <f>F19/E19*100</f>
        <v>42.427254663591349</v>
      </c>
      <c r="H19" s="3269"/>
      <c r="I19" s="2042"/>
    </row>
    <row r="20" spans="1:9" ht="27.95" customHeight="1">
      <c r="A20" s="1186"/>
      <c r="B20" s="2421"/>
      <c r="C20" s="2281"/>
      <c r="D20" s="2423"/>
      <c r="E20" s="3001"/>
      <c r="F20" s="3002"/>
      <c r="G20" s="3000"/>
      <c r="H20" s="2042"/>
      <c r="I20" s="2042"/>
    </row>
    <row r="21" spans="1:9" ht="27.95" customHeight="1">
      <c r="A21" s="1186"/>
      <c r="B21" s="2421"/>
      <c r="C21" s="2422"/>
      <c r="D21" s="2423"/>
      <c r="E21" s="3003"/>
      <c r="F21" s="3004"/>
      <c r="G21" s="3000"/>
      <c r="H21" s="2042"/>
      <c r="I21" s="2042"/>
    </row>
    <row r="22" spans="1:9" ht="27.95" customHeight="1">
      <c r="A22" s="1186"/>
      <c r="B22" s="866"/>
      <c r="C22" s="867"/>
      <c r="D22" s="868"/>
      <c r="E22" s="3005"/>
      <c r="F22" s="3006"/>
      <c r="G22" s="3000"/>
      <c r="H22" s="2042"/>
      <c r="I22" s="2042"/>
    </row>
    <row r="23" spans="1:9" ht="27.95" customHeight="1">
      <c r="A23" s="1192" t="s">
        <v>1721</v>
      </c>
      <c r="B23" s="3480" t="s">
        <v>1960</v>
      </c>
      <c r="C23" s="3481"/>
      <c r="D23" s="3482"/>
      <c r="E23" s="2749"/>
      <c r="F23" s="2751"/>
      <c r="G23" s="1922"/>
      <c r="H23" s="1893"/>
      <c r="I23" s="1893"/>
    </row>
    <row r="24" spans="1:9" ht="27.95" customHeight="1">
      <c r="A24" s="1192" t="s">
        <v>1556</v>
      </c>
      <c r="B24" s="3713" t="s">
        <v>1961</v>
      </c>
      <c r="C24" s="3714"/>
      <c r="D24" s="3715"/>
      <c r="E24" s="2936"/>
      <c r="F24" s="2937"/>
      <c r="G24" s="1922"/>
      <c r="H24" s="1891"/>
      <c r="I24" s="1892"/>
    </row>
    <row r="25" spans="1:9" ht="27.95" customHeight="1">
      <c r="A25" s="2282"/>
      <c r="B25" s="2503" t="s">
        <v>1962</v>
      </c>
      <c r="C25" s="2952"/>
      <c r="D25" s="2953"/>
      <c r="E25" s="2936" t="s">
        <v>1899</v>
      </c>
      <c r="F25" s="2937" t="s">
        <v>1823</v>
      </c>
      <c r="G25" s="1922"/>
      <c r="H25" s="1891"/>
      <c r="I25" s="1892"/>
    </row>
    <row r="26" spans="1:9" ht="27.95" customHeight="1">
      <c r="A26" s="2282"/>
      <c r="B26" s="2503" t="s">
        <v>1963</v>
      </c>
      <c r="C26" s="2952"/>
      <c r="D26" s="2953"/>
      <c r="E26" s="2936" t="s">
        <v>1852</v>
      </c>
      <c r="F26" s="2937" t="s">
        <v>1852</v>
      </c>
      <c r="G26" s="1922"/>
      <c r="H26" s="1891"/>
      <c r="I26" s="1892"/>
    </row>
    <row r="27" spans="1:9" ht="27.95" customHeight="1">
      <c r="A27" s="969"/>
      <c r="B27" s="2421" t="s">
        <v>48</v>
      </c>
      <c r="C27" s="2283">
        <v>100</v>
      </c>
      <c r="D27" s="2423" t="s">
        <v>181</v>
      </c>
      <c r="E27" s="3008">
        <v>180</v>
      </c>
      <c r="F27" s="3010">
        <v>89</v>
      </c>
      <c r="G27" s="3009">
        <f>F27/E27*100</f>
        <v>49.444444444444443</v>
      </c>
      <c r="H27" s="2042"/>
      <c r="I27" s="2042"/>
    </row>
    <row r="28" spans="1:9" ht="27.95" customHeight="1">
      <c r="A28" s="969"/>
      <c r="B28" s="2421"/>
      <c r="C28" s="2283"/>
      <c r="D28" s="2423"/>
      <c r="E28" s="3011"/>
      <c r="F28" s="3010"/>
      <c r="G28" s="3009"/>
      <c r="H28" s="2042"/>
      <c r="I28" s="2042"/>
    </row>
    <row r="29" spans="1:9" ht="27.95" customHeight="1">
      <c r="A29" s="969"/>
      <c r="B29" s="2421"/>
      <c r="C29" s="2283"/>
      <c r="D29" s="2423"/>
      <c r="E29" s="3011"/>
      <c r="F29" s="3010"/>
      <c r="G29" s="3009"/>
      <c r="H29" s="2042"/>
      <c r="I29" s="2042"/>
    </row>
    <row r="30" spans="1:9" ht="27.95" customHeight="1">
      <c r="A30" s="1193"/>
      <c r="B30" s="866"/>
      <c r="C30" s="2283"/>
      <c r="D30" s="2423"/>
      <c r="E30" s="3011"/>
      <c r="F30" s="3010"/>
      <c r="G30" s="3009"/>
      <c r="H30" s="2042"/>
      <c r="I30" s="2042"/>
    </row>
    <row r="31" spans="1:9" ht="27.95" customHeight="1">
      <c r="A31" s="967" t="s">
        <v>1721</v>
      </c>
      <c r="B31" s="3388" t="s">
        <v>1964</v>
      </c>
      <c r="C31" s="3389"/>
      <c r="D31" s="3479"/>
      <c r="E31" s="2721"/>
      <c r="F31" s="2722"/>
      <c r="G31" s="1918"/>
      <c r="H31" s="2055"/>
      <c r="I31" s="2056"/>
    </row>
    <row r="32" spans="1:9" ht="27.95" customHeight="1">
      <c r="A32" s="1192" t="s">
        <v>1782</v>
      </c>
      <c r="B32" s="3716" t="s">
        <v>1965</v>
      </c>
      <c r="C32" s="3717"/>
      <c r="D32" s="3718"/>
      <c r="E32" s="2936"/>
      <c r="F32" s="2937"/>
      <c r="G32" s="1922"/>
      <c r="H32" s="1893"/>
      <c r="I32" s="1894"/>
    </row>
    <row r="33" spans="1:9" ht="27.95" customHeight="1">
      <c r="A33" s="968"/>
      <c r="B33" s="3710" t="s">
        <v>1966</v>
      </c>
      <c r="C33" s="3711"/>
      <c r="D33" s="3712"/>
      <c r="E33" s="2936" t="s">
        <v>1899</v>
      </c>
      <c r="F33" s="2937" t="s">
        <v>1823</v>
      </c>
      <c r="G33" s="1922"/>
      <c r="H33" s="1893"/>
      <c r="I33" s="1894"/>
    </row>
    <row r="34" spans="1:9" ht="27.95" customHeight="1">
      <c r="A34" s="968"/>
      <c r="B34" s="1354" t="s">
        <v>1963</v>
      </c>
      <c r="C34" s="2954"/>
      <c r="D34" s="2955"/>
      <c r="E34" s="2936" t="s">
        <v>1852</v>
      </c>
      <c r="F34" s="2937" t="s">
        <v>1852</v>
      </c>
      <c r="G34" s="1922"/>
      <c r="H34" s="1893"/>
      <c r="I34" s="1894"/>
    </row>
    <row r="35" spans="1:9" ht="27.95" customHeight="1">
      <c r="A35" s="968"/>
      <c r="B35" s="2164" t="s">
        <v>48</v>
      </c>
      <c r="C35" s="2284">
        <v>80</v>
      </c>
      <c r="D35" s="829" t="s">
        <v>181</v>
      </c>
      <c r="E35" s="3012">
        <v>4117</v>
      </c>
      <c r="F35" s="3013">
        <v>2533</v>
      </c>
      <c r="G35" s="3270">
        <f>F35/E35*100</f>
        <v>61.52538256011659</v>
      </c>
      <c r="H35" s="2042"/>
      <c r="I35" s="2042"/>
    </row>
    <row r="36" spans="1:9" ht="27.95" customHeight="1">
      <c r="A36" s="968"/>
      <c r="B36" s="2164"/>
      <c r="C36" s="2284"/>
      <c r="D36" s="829"/>
      <c r="E36" s="3015"/>
      <c r="F36" s="3013"/>
      <c r="G36" s="3014"/>
      <c r="H36" s="2042"/>
      <c r="I36" s="2042"/>
    </row>
    <row r="37" spans="1:9" ht="27.95" customHeight="1">
      <c r="A37" s="968"/>
      <c r="B37" s="2164"/>
      <c r="C37" s="2284"/>
      <c r="D37" s="829"/>
      <c r="E37" s="3015"/>
      <c r="F37" s="3013"/>
      <c r="G37" s="3014"/>
      <c r="H37" s="2042"/>
      <c r="I37" s="2042"/>
    </row>
    <row r="38" spans="1:9" ht="27.95" customHeight="1">
      <c r="A38" s="968"/>
      <c r="B38" s="866"/>
      <c r="C38" s="2284"/>
      <c r="D38" s="829"/>
      <c r="E38" s="3015"/>
      <c r="F38" s="3013"/>
      <c r="G38" s="3014"/>
      <c r="H38" s="2042"/>
      <c r="I38" s="2042"/>
    </row>
    <row r="39" spans="1:9" ht="27.95" customHeight="1">
      <c r="A39" s="968"/>
      <c r="B39" s="2145"/>
      <c r="C39" s="2146"/>
      <c r="D39" s="2199"/>
      <c r="E39" s="2796"/>
      <c r="F39" s="2741"/>
      <c r="G39" s="1923"/>
      <c r="H39" s="2042"/>
      <c r="I39" s="2042"/>
    </row>
    <row r="40" spans="1:9" ht="27.95" customHeight="1">
      <c r="A40" s="1192"/>
      <c r="B40" s="3480" t="s">
        <v>1967</v>
      </c>
      <c r="C40" s="3481"/>
      <c r="D40" s="3482"/>
      <c r="E40" s="2749"/>
      <c r="F40" s="2751"/>
      <c r="G40" s="1922"/>
      <c r="H40" s="1893"/>
      <c r="I40" s="1894"/>
    </row>
    <row r="41" spans="1:9" ht="27.95" customHeight="1">
      <c r="A41" s="1193"/>
      <c r="B41" s="3716" t="s">
        <v>1968</v>
      </c>
      <c r="C41" s="3717"/>
      <c r="D41" s="3718"/>
      <c r="E41" s="2936"/>
      <c r="F41" s="2937"/>
      <c r="G41" s="1922"/>
      <c r="H41" s="1893"/>
      <c r="I41" s="1894"/>
    </row>
    <row r="42" spans="1:9" ht="27.95" customHeight="1">
      <c r="A42" s="1193"/>
      <c r="B42" s="3710" t="s">
        <v>1969</v>
      </c>
      <c r="C42" s="3711"/>
      <c r="D42" s="3712"/>
      <c r="E42" s="2936" t="s">
        <v>1899</v>
      </c>
      <c r="F42" s="2937" t="s">
        <v>1823</v>
      </c>
      <c r="G42" s="1922"/>
      <c r="H42" s="1893"/>
      <c r="I42" s="1894"/>
    </row>
    <row r="43" spans="1:9" ht="27.95" customHeight="1">
      <c r="A43" s="1193"/>
      <c r="B43" s="1354" t="s">
        <v>1963</v>
      </c>
      <c r="C43" s="2954"/>
      <c r="D43" s="2955"/>
      <c r="E43" s="2936" t="s">
        <v>1852</v>
      </c>
      <c r="F43" s="2937" t="s">
        <v>1852</v>
      </c>
      <c r="G43" s="1922"/>
      <c r="H43" s="1893"/>
      <c r="I43" s="1894"/>
    </row>
    <row r="44" spans="1:9" ht="27.95" customHeight="1">
      <c r="A44" s="1193"/>
      <c r="B44" s="2164" t="s">
        <v>48</v>
      </c>
      <c r="C44" s="2284">
        <v>60</v>
      </c>
      <c r="D44" s="829" t="s">
        <v>181</v>
      </c>
      <c r="E44" s="2995">
        <v>1517</v>
      </c>
      <c r="F44" s="2996">
        <v>230</v>
      </c>
      <c r="G44" s="2988">
        <f>F44/E44*100</f>
        <v>15.161502966381017</v>
      </c>
      <c r="H44" s="2042"/>
      <c r="I44" s="2042"/>
    </row>
    <row r="45" spans="1:9" ht="27.95" customHeight="1">
      <c r="A45" s="1193"/>
      <c r="B45" s="2164"/>
      <c r="C45" s="2284"/>
      <c r="D45" s="829"/>
      <c r="E45" s="2995"/>
      <c r="F45" s="2996"/>
      <c r="G45" s="2988"/>
      <c r="H45" s="2042"/>
      <c r="I45" s="2042"/>
    </row>
    <row r="46" spans="1:9" ht="27.95" customHeight="1">
      <c r="A46" s="1193"/>
      <c r="B46" s="2164"/>
      <c r="C46" s="2284"/>
      <c r="D46" s="829"/>
      <c r="E46" s="2995"/>
      <c r="F46" s="2996"/>
      <c r="G46" s="2988"/>
      <c r="H46" s="2042"/>
      <c r="I46" s="2042"/>
    </row>
    <row r="47" spans="1:9" ht="27.95" customHeight="1">
      <c r="A47" s="1193"/>
      <c r="B47" s="866"/>
      <c r="C47" s="2284"/>
      <c r="D47" s="829"/>
      <c r="E47" s="2995"/>
      <c r="F47" s="2996"/>
      <c r="G47" s="2988"/>
      <c r="H47" s="2042"/>
      <c r="I47" s="2042"/>
    </row>
    <row r="48" spans="1:9" ht="27.95" customHeight="1">
      <c r="A48" s="55"/>
      <c r="B48" s="867"/>
      <c r="C48" s="867"/>
      <c r="D48" s="2422"/>
      <c r="E48" s="144"/>
      <c r="F48" s="173"/>
      <c r="G48" s="55"/>
      <c r="H48" s="2042"/>
      <c r="I48" s="2042"/>
    </row>
    <row r="49" spans="1:9" ht="27.95" customHeight="1">
      <c r="A49" s="55"/>
      <c r="B49" s="867"/>
      <c r="C49" s="867"/>
      <c r="D49" s="2422"/>
      <c r="E49" s="144"/>
      <c r="F49" s="173"/>
      <c r="G49" s="55"/>
      <c r="H49" s="2042"/>
      <c r="I49" s="2042"/>
    </row>
    <row r="50" spans="1:9" ht="27.95" customHeight="1">
      <c r="A50" s="55"/>
      <c r="B50" s="867"/>
      <c r="C50" s="867"/>
      <c r="D50" s="2422"/>
      <c r="E50" s="144"/>
      <c r="F50" s="173"/>
      <c r="G50" s="55"/>
      <c r="H50" s="2042"/>
      <c r="I50" s="2042"/>
    </row>
    <row r="51" spans="1:9" ht="27.95" customHeight="1">
      <c r="A51" s="55"/>
      <c r="B51" s="867"/>
      <c r="C51" s="867"/>
      <c r="D51" s="2422"/>
      <c r="E51" s="144"/>
      <c r="F51" s="173"/>
      <c r="G51" s="55"/>
      <c r="H51" s="2042"/>
      <c r="I51" s="2042"/>
    </row>
    <row r="52" spans="1:9" ht="27.95" customHeight="1">
      <c r="A52" s="55"/>
      <c r="B52" s="867"/>
      <c r="C52" s="867"/>
      <c r="D52" s="2422"/>
      <c r="E52" s="144"/>
      <c r="F52" s="173"/>
      <c r="G52" s="55"/>
      <c r="H52" s="2042"/>
      <c r="I52" s="2042"/>
    </row>
    <row r="53" spans="1:9" ht="27.95" customHeight="1">
      <c r="A53" s="55"/>
      <c r="B53" s="867"/>
      <c r="C53" s="867"/>
      <c r="D53" s="2422"/>
      <c r="E53" s="144"/>
      <c r="F53" s="173"/>
      <c r="G53" s="55"/>
      <c r="H53" s="2042"/>
      <c r="I53" s="2042"/>
    </row>
    <row r="54" spans="1:9" ht="27.95" customHeight="1">
      <c r="A54" s="55"/>
      <c r="B54" s="867"/>
      <c r="C54" s="867"/>
      <c r="D54" s="2422"/>
      <c r="E54" s="144"/>
      <c r="F54" s="173"/>
      <c r="G54" s="55"/>
      <c r="H54" s="2042"/>
      <c r="I54" s="2042"/>
    </row>
    <row r="55" spans="1:9" ht="27.95" customHeight="1">
      <c r="A55" s="55"/>
      <c r="B55" s="867"/>
      <c r="C55" s="867"/>
      <c r="D55" s="2422"/>
      <c r="E55" s="144"/>
      <c r="F55" s="173"/>
      <c r="G55" s="55"/>
      <c r="H55" s="2042"/>
      <c r="I55" s="2042"/>
    </row>
    <row r="56" spans="1:9" ht="27.95" customHeight="1">
      <c r="A56" s="55"/>
      <c r="B56" s="867"/>
      <c r="C56" s="867"/>
      <c r="D56" s="2422"/>
      <c r="E56" s="144"/>
      <c r="F56" s="173"/>
      <c r="G56" s="55"/>
      <c r="H56" s="2042"/>
      <c r="I56" s="2042"/>
    </row>
    <row r="57" spans="1:9" ht="27.95" customHeight="1">
      <c r="A57" s="55"/>
      <c r="B57" s="867"/>
      <c r="C57" s="867"/>
      <c r="D57" s="2422"/>
      <c r="E57" s="144"/>
      <c r="F57" s="173"/>
      <c r="G57" s="55"/>
      <c r="H57" s="2042"/>
      <c r="I57" s="2042"/>
    </row>
    <row r="58" spans="1:9" ht="27.95" customHeight="1">
      <c r="A58" s="55"/>
      <c r="B58" s="867"/>
      <c r="C58" s="867"/>
      <c r="D58" s="2422"/>
      <c r="E58" s="144"/>
      <c r="F58" s="173"/>
      <c r="G58" s="55"/>
      <c r="H58" s="2042"/>
      <c r="I58" s="2042"/>
    </row>
    <row r="59" spans="1:9" ht="27.95" customHeight="1">
      <c r="A59" s="56"/>
      <c r="B59" s="2054"/>
      <c r="C59" s="2054"/>
      <c r="D59" s="1196"/>
      <c r="E59" s="174"/>
      <c r="F59" s="176"/>
      <c r="G59" s="56"/>
      <c r="H59" s="2050"/>
      <c r="I59" s="2050"/>
    </row>
    <row r="60" spans="1:9" ht="27.95" customHeight="1">
      <c r="A60" s="536"/>
      <c r="B60" s="2171"/>
      <c r="C60" s="2171"/>
      <c r="D60" s="2172"/>
      <c r="E60" s="536"/>
      <c r="F60" s="536"/>
      <c r="G60" s="536"/>
      <c r="H60" s="2173"/>
      <c r="I60" s="2173"/>
    </row>
    <row r="61" spans="1:9" ht="27.95" customHeight="1">
      <c r="A61" s="536"/>
      <c r="B61" s="2171"/>
      <c r="C61" s="2171"/>
      <c r="D61" s="2172"/>
      <c r="E61" s="536"/>
      <c r="F61" s="536"/>
      <c r="G61" s="536"/>
      <c r="H61" s="2173"/>
      <c r="I61" s="2173"/>
    </row>
  </sheetData>
  <mergeCells count="23">
    <mergeCell ref="B1:D1"/>
    <mergeCell ref="B2:D2"/>
    <mergeCell ref="B14:D14"/>
    <mergeCell ref="B13:D13"/>
    <mergeCell ref="H3:I3"/>
    <mergeCell ref="H8:I8"/>
    <mergeCell ref="H9:I9"/>
    <mergeCell ref="H7:I7"/>
    <mergeCell ref="H10:I10"/>
    <mergeCell ref="E13:F13"/>
    <mergeCell ref="E14:F14"/>
    <mergeCell ref="E15:F15"/>
    <mergeCell ref="B23:D23"/>
    <mergeCell ref="B42:D42"/>
    <mergeCell ref="B24:D24"/>
    <mergeCell ref="B15:D15"/>
    <mergeCell ref="B16:D16"/>
    <mergeCell ref="B41:D41"/>
    <mergeCell ref="B17:D17"/>
    <mergeCell ref="B31:D31"/>
    <mergeCell ref="B32:D32"/>
    <mergeCell ref="B33:D33"/>
    <mergeCell ref="B40:D40"/>
  </mergeCells>
  <pageMargins left="0.5" right="0.4" top="0.7" bottom="0.4" header="0.4" footer="0.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266"/>
  <sheetViews>
    <sheetView view="pageBreakPreview" topLeftCell="A207" zoomScale="70" zoomScaleSheetLayoutView="70" workbookViewId="0">
      <selection activeCell="H227" sqref="H227"/>
    </sheetView>
  </sheetViews>
  <sheetFormatPr defaultColWidth="9" defaultRowHeight="27.95" customHeight="1"/>
  <cols>
    <col min="1" max="1" width="44.625" style="201" customWidth="1"/>
    <col min="2" max="2" width="16.625" style="201" customWidth="1"/>
    <col min="3" max="3" width="13.625" style="201" customWidth="1"/>
    <col min="4" max="4" width="45.625" style="201" customWidth="1"/>
    <col min="5" max="6" width="15.625" style="201" customWidth="1"/>
    <col min="7" max="7" width="15.875" style="201" customWidth="1"/>
    <col min="8" max="8" width="29.625" style="1733" customWidth="1"/>
    <col min="9" max="9" width="17.625" style="201" customWidth="1"/>
    <col min="10" max="16384" width="9" style="201"/>
  </cols>
  <sheetData>
    <row r="1" spans="1:9" ht="27.95" customHeight="1">
      <c r="A1" s="2232" t="s">
        <v>1655</v>
      </c>
      <c r="B1" s="3728" t="s">
        <v>138</v>
      </c>
      <c r="C1" s="3728"/>
      <c r="D1" s="3728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728" t="s">
        <v>140</v>
      </c>
      <c r="C2" s="3728"/>
      <c r="D2" s="3728"/>
      <c r="E2" s="1748"/>
      <c r="F2" s="1748"/>
      <c r="G2" s="1748"/>
      <c r="H2" s="1749"/>
      <c r="I2" s="1748"/>
    </row>
    <row r="3" spans="1:9" s="1704" customFormat="1" ht="27.95" customHeight="1">
      <c r="A3" s="2205" t="s">
        <v>2</v>
      </c>
      <c r="B3" s="1908" t="s">
        <v>3</v>
      </c>
      <c r="C3" s="1908"/>
      <c r="D3" s="1908"/>
      <c r="E3" s="1908" t="s">
        <v>4</v>
      </c>
      <c r="F3" s="1908"/>
      <c r="G3" s="1908"/>
      <c r="H3" s="3729" t="s">
        <v>5</v>
      </c>
      <c r="I3" s="3729"/>
    </row>
    <row r="4" spans="1:9" s="1704" customFormat="1" ht="27.95" customHeight="1">
      <c r="A4" s="1705" t="s">
        <v>6</v>
      </c>
      <c r="B4" s="2211" t="s">
        <v>147</v>
      </c>
      <c r="C4" s="1705"/>
      <c r="D4" s="1705"/>
      <c r="E4" s="1751" t="s">
        <v>142</v>
      </c>
      <c r="F4" s="1705"/>
      <c r="G4" s="1705"/>
      <c r="H4" s="3727" t="s">
        <v>1578</v>
      </c>
      <c r="I4" s="3727"/>
    </row>
    <row r="5" spans="1:9" s="1704" customFormat="1" ht="27.95" customHeight="1">
      <c r="A5" s="2277" t="s">
        <v>1398</v>
      </c>
      <c r="B5" s="2211" t="s">
        <v>146</v>
      </c>
      <c r="C5" s="1705"/>
      <c r="D5" s="1705"/>
      <c r="E5" s="1751" t="s">
        <v>142</v>
      </c>
      <c r="F5" s="1705"/>
      <c r="G5" s="1705"/>
      <c r="H5" s="3727" t="s">
        <v>1579</v>
      </c>
      <c r="I5" s="3727"/>
    </row>
    <row r="6" spans="1:9" s="1704" customFormat="1" ht="27.95" customHeight="1">
      <c r="A6" s="2277" t="s">
        <v>1404</v>
      </c>
      <c r="B6" s="2211"/>
      <c r="C6" s="1705"/>
      <c r="D6" s="1705"/>
      <c r="E6" s="1751" t="s">
        <v>1405</v>
      </c>
      <c r="F6" s="1705"/>
      <c r="G6" s="1705"/>
      <c r="H6" s="2228"/>
      <c r="I6" s="2228"/>
    </row>
    <row r="7" spans="1:9" s="1704" customFormat="1" ht="27.95" customHeight="1">
      <c r="A7" s="1750"/>
      <c r="B7" s="1705"/>
      <c r="C7" s="1705"/>
      <c r="D7" s="1705"/>
      <c r="E7" s="1751" t="s">
        <v>144</v>
      </c>
      <c r="F7" s="1705"/>
      <c r="G7" s="1705"/>
      <c r="H7" s="3727" t="s">
        <v>1580</v>
      </c>
      <c r="I7" s="3727"/>
    </row>
    <row r="8" spans="1:9" s="1704" customFormat="1" ht="27.95" customHeight="1">
      <c r="A8" s="1705"/>
      <c r="B8" s="1705"/>
      <c r="C8" s="1705"/>
      <c r="D8" s="1705"/>
      <c r="E8" s="1751" t="s">
        <v>1406</v>
      </c>
      <c r="F8" s="1705"/>
      <c r="G8" s="1705"/>
      <c r="H8" s="3727" t="s">
        <v>1581</v>
      </c>
      <c r="I8" s="3727"/>
    </row>
    <row r="9" spans="1:9" s="1704" customFormat="1" ht="27.95" customHeight="1">
      <c r="A9" s="1705"/>
      <c r="B9" s="1705"/>
      <c r="C9" s="1705"/>
      <c r="D9" s="1705"/>
      <c r="E9" s="1751" t="s">
        <v>1405</v>
      </c>
      <c r="F9" s="1705"/>
      <c r="G9" s="1705"/>
      <c r="H9" s="2228"/>
      <c r="I9" s="2228"/>
    </row>
    <row r="10" spans="1:9" s="1704" customFormat="1" ht="27.95" customHeight="1">
      <c r="A10" s="780"/>
      <c r="B10" s="1908" t="s">
        <v>8</v>
      </c>
      <c r="C10" s="1908"/>
      <c r="D10" s="1908"/>
      <c r="E10" s="1908" t="s">
        <v>11</v>
      </c>
      <c r="F10" s="1908"/>
      <c r="G10" s="1908"/>
      <c r="H10" s="3729" t="s">
        <v>12</v>
      </c>
      <c r="I10" s="3729"/>
    </row>
    <row r="11" spans="1:9" s="1704" customFormat="1" ht="27.95" customHeight="1">
      <c r="A11" s="780"/>
      <c r="B11" s="2211" t="s">
        <v>147</v>
      </c>
      <c r="C11" s="1705"/>
      <c r="D11" s="1705"/>
      <c r="E11" s="1751" t="s">
        <v>142</v>
      </c>
      <c r="F11" s="1705"/>
      <c r="G11" s="1705"/>
      <c r="H11" s="3727" t="s">
        <v>1704</v>
      </c>
      <c r="I11" s="3727"/>
    </row>
    <row r="12" spans="1:9" s="1704" customFormat="1" ht="27.95" customHeight="1">
      <c r="A12" s="1705"/>
      <c r="B12" s="2211" t="s">
        <v>146</v>
      </c>
      <c r="C12" s="1705"/>
      <c r="D12" s="1705"/>
      <c r="E12" s="1751" t="s">
        <v>1407</v>
      </c>
      <c r="F12" s="1705"/>
      <c r="G12" s="1705"/>
      <c r="H12" s="3727" t="s">
        <v>1707</v>
      </c>
      <c r="I12" s="3727"/>
    </row>
    <row r="13" spans="1:9" s="1704" customFormat="1" ht="27.95" customHeight="1">
      <c r="A13" s="1705"/>
      <c r="B13" s="2211"/>
      <c r="C13" s="1705"/>
      <c r="D13" s="1705"/>
      <c r="E13" s="1751" t="s">
        <v>1408</v>
      </c>
      <c r="F13" s="1705"/>
      <c r="G13" s="1705"/>
      <c r="H13" s="2228"/>
      <c r="I13" s="2228"/>
    </row>
    <row r="14" spans="1:9" s="1704" customFormat="1" ht="27.95" customHeight="1">
      <c r="A14" s="1705"/>
      <c r="B14" s="1705"/>
      <c r="C14" s="1705"/>
      <c r="D14" s="1705"/>
      <c r="E14" s="1751" t="s">
        <v>144</v>
      </c>
      <c r="F14" s="1705"/>
      <c r="G14" s="1705"/>
      <c r="H14" s="3727" t="s">
        <v>1706</v>
      </c>
      <c r="I14" s="3727"/>
    </row>
    <row r="15" spans="1:9" s="1704" customFormat="1" ht="27.95" customHeight="1">
      <c r="A15" s="1705"/>
      <c r="B15" s="1705"/>
      <c r="C15" s="1705"/>
      <c r="D15" s="1705"/>
      <c r="E15" s="1751" t="s">
        <v>1406</v>
      </c>
      <c r="F15" s="1705"/>
      <c r="G15" s="1705"/>
      <c r="H15" s="3727" t="s">
        <v>1705</v>
      </c>
      <c r="I15" s="3727"/>
    </row>
    <row r="16" spans="1:9" s="1704" customFormat="1" ht="27.95" customHeight="1">
      <c r="A16" s="1706"/>
      <c r="B16" s="1706"/>
      <c r="C16" s="1706"/>
      <c r="D16" s="1706"/>
      <c r="E16" s="1707" t="s">
        <v>1408</v>
      </c>
      <c r="F16" s="1706"/>
      <c r="G16" s="1706"/>
      <c r="H16" s="2228"/>
      <c r="I16" s="2228"/>
    </row>
    <row r="17" spans="1:14" s="1708" customFormat="1" ht="27.95" customHeight="1">
      <c r="A17" s="46" t="s">
        <v>15</v>
      </c>
      <c r="B17" s="3379" t="s">
        <v>16</v>
      </c>
      <c r="C17" s="3380"/>
      <c r="D17" s="3381"/>
      <c r="E17" s="3642">
        <v>10</v>
      </c>
      <c r="F17" s="3643"/>
      <c r="G17" s="46">
        <v>11</v>
      </c>
      <c r="H17" s="2707">
        <v>12</v>
      </c>
      <c r="I17" s="2015" t="s">
        <v>1819</v>
      </c>
    </row>
    <row r="18" spans="1:14" s="1708" customFormat="1" ht="27.95" customHeight="1">
      <c r="A18" s="719" t="s">
        <v>17</v>
      </c>
      <c r="B18" s="3490" t="s">
        <v>18</v>
      </c>
      <c r="C18" s="3491"/>
      <c r="D18" s="3492"/>
      <c r="E18" s="3644" t="s">
        <v>1813</v>
      </c>
      <c r="F18" s="3645"/>
      <c r="G18" s="47" t="s">
        <v>1816</v>
      </c>
      <c r="H18" s="2708" t="s">
        <v>1815</v>
      </c>
      <c r="I18" s="2016" t="s">
        <v>1820</v>
      </c>
    </row>
    <row r="19" spans="1:14" s="1708" customFormat="1" ht="27.95" customHeight="1">
      <c r="A19" s="914"/>
      <c r="B19" s="3500" t="s">
        <v>19</v>
      </c>
      <c r="C19" s="3501"/>
      <c r="D19" s="3502"/>
      <c r="E19" s="3640" t="s">
        <v>2164</v>
      </c>
      <c r="F19" s="3641"/>
      <c r="G19" s="646" t="s">
        <v>1814</v>
      </c>
      <c r="H19" s="2709" t="s">
        <v>1817</v>
      </c>
      <c r="I19" s="2755" t="s">
        <v>1821</v>
      </c>
    </row>
    <row r="20" spans="1:14" ht="27.95" customHeight="1">
      <c r="A20" s="1124" t="s">
        <v>1657</v>
      </c>
      <c r="B20" s="2368" t="s">
        <v>1783</v>
      </c>
      <c r="C20" s="2369"/>
      <c r="D20" s="2501"/>
      <c r="E20" s="2797"/>
      <c r="F20" s="2798"/>
      <c r="G20" s="1963"/>
      <c r="H20" s="1964"/>
      <c r="I20" s="1965"/>
    </row>
    <row r="21" spans="1:14" ht="27.95" customHeight="1">
      <c r="A21" s="1114"/>
      <c r="B21" s="2511" t="s">
        <v>1347</v>
      </c>
      <c r="C21" s="2512"/>
      <c r="D21" s="2513"/>
      <c r="E21" s="2799"/>
      <c r="F21" s="2545"/>
      <c r="G21" s="1938"/>
      <c r="H21" s="1966"/>
      <c r="I21" s="1967"/>
    </row>
    <row r="22" spans="1:14" ht="27.95" customHeight="1">
      <c r="A22" s="1114"/>
      <c r="B22" s="2511" t="s">
        <v>1371</v>
      </c>
      <c r="C22" s="2512"/>
      <c r="D22" s="2513"/>
      <c r="E22" s="3730" t="s">
        <v>1823</v>
      </c>
      <c r="F22" s="3731"/>
      <c r="G22" s="1938"/>
      <c r="H22" s="1966"/>
      <c r="I22" s="1967"/>
    </row>
    <row r="23" spans="1:14" ht="27.95" customHeight="1">
      <c r="A23" s="1710"/>
      <c r="B23" s="791" t="s">
        <v>23</v>
      </c>
      <c r="C23" s="792">
        <v>1</v>
      </c>
      <c r="D23" s="1711" t="s">
        <v>1348</v>
      </c>
      <c r="E23" s="3730" t="s">
        <v>2221</v>
      </c>
      <c r="F23" s="3731"/>
      <c r="G23" s="1936"/>
      <c r="H23" s="2042"/>
      <c r="I23" s="2042"/>
    </row>
    <row r="24" spans="1:14" ht="27.95" customHeight="1">
      <c r="A24" s="1710"/>
      <c r="B24" s="791"/>
      <c r="C24" s="792"/>
      <c r="D24" s="1711"/>
      <c r="E24" s="2799"/>
      <c r="F24" s="2545"/>
      <c r="G24" s="1938"/>
      <c r="H24" s="2042"/>
      <c r="I24" s="2042"/>
    </row>
    <row r="25" spans="1:14" ht="27.95" customHeight="1">
      <c r="A25" s="1712"/>
      <c r="B25" s="791"/>
      <c r="C25" s="1138"/>
      <c r="D25" s="1711"/>
      <c r="E25" s="2799"/>
      <c r="F25" s="2763"/>
      <c r="G25" s="1936"/>
      <c r="H25" s="2042"/>
      <c r="I25" s="2042"/>
    </row>
    <row r="26" spans="1:14" ht="27.95" customHeight="1">
      <c r="A26" s="1712"/>
      <c r="B26" s="791"/>
      <c r="C26" s="1138"/>
      <c r="D26" s="1711"/>
      <c r="E26" s="2799"/>
      <c r="F26" s="2545"/>
      <c r="G26" s="1938"/>
      <c r="H26" s="2042"/>
      <c r="I26" s="2042"/>
    </row>
    <row r="27" spans="1:14" ht="27.95" customHeight="1">
      <c r="A27" s="2101"/>
      <c r="B27" s="1177"/>
      <c r="C27" s="2022"/>
      <c r="D27" s="2308"/>
      <c r="E27" s="2800"/>
      <c r="F27" s="2801"/>
      <c r="G27" s="2024"/>
      <c r="H27" s="2102"/>
      <c r="I27" s="2102"/>
    </row>
    <row r="28" spans="1:14" ht="27.95" customHeight="1">
      <c r="A28" s="2101"/>
      <c r="B28" s="1177"/>
      <c r="C28" s="2022"/>
      <c r="D28" s="2308"/>
      <c r="E28" s="2800"/>
      <c r="F28" s="2801"/>
      <c r="G28" s="2024"/>
      <c r="H28" s="2102"/>
      <c r="I28" s="2102"/>
    </row>
    <row r="29" spans="1:14" ht="27.95" customHeight="1">
      <c r="A29" s="2101"/>
      <c r="B29" s="1177"/>
      <c r="C29" s="2022"/>
      <c r="D29" s="2308"/>
      <c r="E29" s="2800"/>
      <c r="F29" s="2801"/>
      <c r="G29" s="2024"/>
      <c r="H29" s="2102"/>
      <c r="I29" s="2102"/>
    </row>
    <row r="30" spans="1:14" ht="27.95" customHeight="1">
      <c r="A30" s="2113"/>
      <c r="B30" s="944"/>
      <c r="C30" s="2064"/>
      <c r="D30" s="2114"/>
      <c r="E30" s="2802"/>
      <c r="F30" s="2803"/>
      <c r="G30" s="2065"/>
      <c r="H30" s="2115"/>
      <c r="I30" s="2116"/>
      <c r="K30" s="780"/>
      <c r="L30" s="780"/>
      <c r="M30" s="780"/>
      <c r="N30" s="780"/>
    </row>
    <row r="31" spans="1:14" ht="27.95" customHeight="1">
      <c r="A31" s="1124" t="s">
        <v>1658</v>
      </c>
      <c r="B31" s="2079" t="s">
        <v>1806</v>
      </c>
      <c r="C31" s="2117"/>
      <c r="D31" s="2502"/>
      <c r="E31" s="2797"/>
      <c r="F31" s="2798"/>
      <c r="G31" s="1963"/>
      <c r="H31" s="2118"/>
      <c r="I31" s="1965"/>
      <c r="K31" s="2083"/>
      <c r="L31" s="2084"/>
      <c r="M31" s="2083"/>
      <c r="N31" s="780"/>
    </row>
    <row r="32" spans="1:14" ht="27.95" customHeight="1">
      <c r="A32" s="1693"/>
      <c r="B32" s="1717" t="s">
        <v>1659</v>
      </c>
      <c r="C32" s="1972"/>
      <c r="D32" s="1719"/>
      <c r="E32" s="2799"/>
      <c r="F32" s="2763"/>
      <c r="G32" s="1940"/>
      <c r="H32" s="1968"/>
      <c r="I32" s="1967"/>
      <c r="K32" s="2083"/>
      <c r="L32" s="2084"/>
      <c r="M32" s="2083"/>
      <c r="N32" s="780"/>
    </row>
    <row r="33" spans="1:14" ht="27.95" customHeight="1">
      <c r="A33" s="1693"/>
      <c r="B33" s="1717" t="s">
        <v>1582</v>
      </c>
      <c r="C33" s="1972"/>
      <c r="D33" s="1719"/>
      <c r="E33" s="3730" t="s">
        <v>1840</v>
      </c>
      <c r="F33" s="3731"/>
      <c r="G33" s="1940"/>
      <c r="H33" s="1968"/>
      <c r="I33" s="1967"/>
      <c r="K33" s="2083"/>
      <c r="L33" s="2084"/>
      <c r="M33" s="2083"/>
      <c r="N33" s="780"/>
    </row>
    <row r="34" spans="1:14" ht="27.95" customHeight="1">
      <c r="A34" s="1693"/>
      <c r="B34" s="820" t="s">
        <v>189</v>
      </c>
      <c r="C34" s="1138">
        <v>1</v>
      </c>
      <c r="D34" s="818" t="s">
        <v>86</v>
      </c>
      <c r="E34" s="3708" t="s">
        <v>24</v>
      </c>
      <c r="F34" s="3709"/>
      <c r="G34" s="3019" t="e">
        <f>E34/C34*100</f>
        <v>#VALUE!</v>
      </c>
      <c r="H34" s="3282" t="s">
        <v>2225</v>
      </c>
      <c r="I34" s="2042"/>
      <c r="K34" s="2083"/>
      <c r="L34" s="2084"/>
      <c r="M34" s="2083"/>
      <c r="N34" s="780"/>
    </row>
    <row r="35" spans="1:14" ht="27.95" customHeight="1">
      <c r="A35" s="1714"/>
      <c r="B35" s="820"/>
      <c r="C35" s="792"/>
      <c r="D35" s="818"/>
      <c r="E35" s="3719"/>
      <c r="F35" s="3720"/>
      <c r="G35" s="3019"/>
      <c r="H35" s="3282" t="s">
        <v>2226</v>
      </c>
      <c r="I35" s="2042"/>
      <c r="K35" s="780"/>
      <c r="L35" s="780"/>
      <c r="M35" s="780"/>
      <c r="N35" s="780"/>
    </row>
    <row r="36" spans="1:14" ht="27.95" customHeight="1">
      <c r="A36" s="1712"/>
      <c r="B36" s="820"/>
      <c r="C36" s="1138"/>
      <c r="D36" s="818"/>
      <c r="E36" s="3719"/>
      <c r="F36" s="3720"/>
      <c r="G36" s="3019"/>
      <c r="H36" s="3283" t="s">
        <v>2227</v>
      </c>
      <c r="I36" s="2042"/>
      <c r="K36" s="780"/>
      <c r="L36" s="780"/>
      <c r="M36" s="780"/>
      <c r="N36" s="780"/>
    </row>
    <row r="37" spans="1:14" ht="27.95" customHeight="1">
      <c r="A37" s="1712"/>
      <c r="B37" s="820"/>
      <c r="C37" s="1716"/>
      <c r="D37" s="818"/>
      <c r="E37" s="3725"/>
      <c r="F37" s="3726"/>
      <c r="G37" s="3019"/>
      <c r="H37" s="3283" t="s">
        <v>2228</v>
      </c>
      <c r="I37" s="2042"/>
      <c r="K37" s="780"/>
      <c r="L37" s="780"/>
      <c r="M37" s="780"/>
      <c r="N37" s="780"/>
    </row>
    <row r="38" spans="1:14" ht="27.95" customHeight="1">
      <c r="A38" s="1712"/>
      <c r="B38" s="2691"/>
      <c r="C38" s="1715"/>
      <c r="D38" s="818"/>
      <c r="E38" s="3730"/>
      <c r="F38" s="3731"/>
      <c r="G38" s="1970"/>
      <c r="H38" s="3348" t="s">
        <v>2287</v>
      </c>
      <c r="I38" s="2042"/>
      <c r="K38" s="780"/>
      <c r="L38" s="780"/>
      <c r="M38" s="780"/>
      <c r="N38" s="780"/>
    </row>
    <row r="39" spans="1:14" ht="27.95" customHeight="1">
      <c r="A39" s="1712"/>
      <c r="B39" s="2401"/>
      <c r="C39" s="1715"/>
      <c r="D39" s="818"/>
      <c r="E39" s="2799"/>
      <c r="F39" s="2545"/>
      <c r="G39" s="1970"/>
      <c r="H39" s="3348" t="s">
        <v>2288</v>
      </c>
      <c r="I39" s="2042"/>
      <c r="K39" s="780"/>
      <c r="L39" s="780"/>
      <c r="M39" s="780"/>
      <c r="N39" s="780"/>
    </row>
    <row r="40" spans="1:14" ht="27.95" customHeight="1">
      <c r="A40" s="2101"/>
      <c r="B40" s="2309"/>
      <c r="C40" s="2310"/>
      <c r="D40" s="1101"/>
      <c r="E40" s="2800"/>
      <c r="F40" s="2801"/>
      <c r="G40" s="2311"/>
      <c r="H40" s="2312"/>
      <c r="I40" s="2313"/>
      <c r="K40" s="780"/>
      <c r="L40" s="780"/>
      <c r="M40" s="780"/>
      <c r="N40" s="780"/>
    </row>
    <row r="41" spans="1:14" ht="27.95" customHeight="1">
      <c r="A41" s="1712"/>
      <c r="B41" s="1717" t="s">
        <v>1810</v>
      </c>
      <c r="C41" s="1718"/>
      <c r="D41" s="1719"/>
      <c r="E41" s="2921" t="s">
        <v>1906</v>
      </c>
      <c r="F41" s="2922" t="s">
        <v>1882</v>
      </c>
      <c r="G41" s="1938"/>
      <c r="H41" s="1969"/>
      <c r="I41" s="1967"/>
    </row>
    <row r="42" spans="1:14" ht="27.95" customHeight="1">
      <c r="A42" s="1712"/>
      <c r="B42" s="1717" t="s">
        <v>1349</v>
      </c>
      <c r="C42" s="1718"/>
      <c r="D42" s="1719"/>
      <c r="E42" s="2921" t="s">
        <v>1907</v>
      </c>
      <c r="F42" s="2763"/>
      <c r="G42" s="1940"/>
      <c r="H42" s="1969"/>
      <c r="I42" s="1967"/>
    </row>
    <row r="43" spans="1:14" ht="27.95" customHeight="1">
      <c r="A43" s="1712"/>
      <c r="B43" s="791" t="s">
        <v>1583</v>
      </c>
      <c r="C43" s="1718"/>
      <c r="D43" s="1719"/>
      <c r="E43" s="2799" t="s">
        <v>1883</v>
      </c>
      <c r="F43" s="2763" t="s">
        <v>1883</v>
      </c>
      <c r="G43" s="1940"/>
      <c r="H43" s="1969"/>
      <c r="I43" s="1967"/>
    </row>
    <row r="44" spans="1:14" ht="27.95" customHeight="1">
      <c r="A44" s="1712"/>
      <c r="B44" s="791" t="s">
        <v>67</v>
      </c>
      <c r="C44" s="1715" t="s">
        <v>1807</v>
      </c>
      <c r="D44" s="819"/>
      <c r="E44" s="3358">
        <v>114</v>
      </c>
      <c r="F44" s="3359">
        <v>105</v>
      </c>
      <c r="G44" s="3044">
        <f>F44/E44*100</f>
        <v>92.10526315789474</v>
      </c>
      <c r="H44" s="2042"/>
      <c r="I44" s="2042"/>
    </row>
    <row r="45" spans="1:14" ht="27.95" customHeight="1">
      <c r="A45" s="1712"/>
      <c r="B45" s="791"/>
      <c r="C45" s="1715"/>
      <c r="D45" s="819"/>
      <c r="E45" s="3020"/>
      <c r="F45" s="3028"/>
      <c r="G45" s="3027"/>
      <c r="H45" s="2042"/>
      <c r="I45" s="2042"/>
      <c r="L45" s="201">
        <v>5</v>
      </c>
      <c r="M45" s="201">
        <v>5</v>
      </c>
    </row>
    <row r="46" spans="1:14" ht="27.95" customHeight="1">
      <c r="A46" s="1712"/>
      <c r="B46" s="791"/>
      <c r="C46" s="1715"/>
      <c r="D46" s="819"/>
      <c r="E46" s="3020"/>
      <c r="F46" s="3028"/>
      <c r="G46" s="3027"/>
      <c r="H46" s="2042"/>
      <c r="I46" s="2042"/>
      <c r="L46" s="201">
        <v>28</v>
      </c>
      <c r="M46" s="201">
        <v>28</v>
      </c>
    </row>
    <row r="47" spans="1:14" ht="27.95" customHeight="1">
      <c r="A47" s="1712"/>
      <c r="B47" s="791"/>
      <c r="C47" s="1715"/>
      <c r="D47" s="819"/>
      <c r="E47" s="3020"/>
      <c r="F47" s="3028"/>
      <c r="G47" s="3027"/>
      <c r="H47" s="2042"/>
      <c r="I47" s="2042"/>
      <c r="L47" s="201">
        <v>24</v>
      </c>
      <c r="M47" s="201">
        <f>L47-9</f>
        <v>15</v>
      </c>
    </row>
    <row r="48" spans="1:14" ht="27.95" customHeight="1">
      <c r="A48" s="1712"/>
      <c r="B48" s="791"/>
      <c r="C48" s="2314"/>
      <c r="D48" s="819"/>
      <c r="E48" s="2777"/>
      <c r="F48" s="2805"/>
      <c r="G48" s="1970"/>
      <c r="H48" s="2042"/>
      <c r="I48" s="2042"/>
      <c r="L48" s="201">
        <v>12</v>
      </c>
      <c r="M48" s="201">
        <v>12</v>
      </c>
    </row>
    <row r="49" spans="1:13" ht="27.95" customHeight="1">
      <c r="A49" s="1726" t="s">
        <v>1350</v>
      </c>
      <c r="B49" s="2322" t="s">
        <v>1808</v>
      </c>
      <c r="C49" s="1723"/>
      <c r="D49" s="1724"/>
      <c r="E49" s="2799" t="s">
        <v>1888</v>
      </c>
      <c r="F49" s="2922" t="s">
        <v>1970</v>
      </c>
      <c r="G49" s="1938"/>
      <c r="H49" s="1971"/>
      <c r="I49" s="1967"/>
      <c r="L49" s="201">
        <v>16</v>
      </c>
      <c r="M49" s="201">
        <v>16</v>
      </c>
    </row>
    <row r="50" spans="1:13" ht="27.95" customHeight="1">
      <c r="A50" s="1726"/>
      <c r="B50" s="2178" t="s">
        <v>1455</v>
      </c>
      <c r="C50" s="1723"/>
      <c r="D50" s="1724"/>
      <c r="E50" s="2921"/>
      <c r="F50" s="2763" t="s">
        <v>1889</v>
      </c>
      <c r="G50" s="1940"/>
      <c r="H50" s="1971"/>
      <c r="I50" s="1967"/>
      <c r="L50" s="201">
        <v>4</v>
      </c>
      <c r="M50" s="201">
        <v>4</v>
      </c>
    </row>
    <row r="51" spans="1:13" ht="27.95" customHeight="1">
      <c r="A51" s="1726"/>
      <c r="B51" s="2178"/>
      <c r="C51" s="1723"/>
      <c r="D51" s="1724"/>
      <c r="E51" s="2940" t="s">
        <v>1859</v>
      </c>
      <c r="F51" s="2763" t="s">
        <v>1859</v>
      </c>
      <c r="G51" s="1940"/>
      <c r="H51" s="1971"/>
      <c r="I51" s="1967"/>
      <c r="L51" s="201">
        <v>25</v>
      </c>
      <c r="M51" s="201">
        <v>6</v>
      </c>
    </row>
    <row r="52" spans="1:13" ht="27.95" customHeight="1">
      <c r="A52" s="1725"/>
      <c r="B52" s="791" t="s">
        <v>67</v>
      </c>
      <c r="C52" s="1715" t="s">
        <v>1809</v>
      </c>
      <c r="D52" s="819"/>
      <c r="E52" s="3284">
        <v>2833</v>
      </c>
      <c r="F52" s="3285">
        <v>1684</v>
      </c>
      <c r="G52" s="3027">
        <f>F52/E52*100</f>
        <v>59.44228732792093</v>
      </c>
      <c r="H52" s="2042"/>
      <c r="I52" s="2042"/>
    </row>
    <row r="53" spans="1:13" ht="27.95" customHeight="1">
      <c r="A53" s="1725"/>
      <c r="B53" s="791"/>
      <c r="C53" s="1715"/>
      <c r="D53" s="819"/>
      <c r="E53" s="3020"/>
      <c r="F53" s="3028"/>
      <c r="G53" s="3027"/>
      <c r="H53" s="2042"/>
      <c r="I53" s="2042"/>
    </row>
    <row r="54" spans="1:13" ht="27.95" customHeight="1">
      <c r="A54" s="1726"/>
      <c r="B54" s="791"/>
      <c r="C54" s="1715"/>
      <c r="D54" s="819"/>
      <c r="E54" s="3020"/>
      <c r="F54" s="3028"/>
      <c r="G54" s="3027"/>
      <c r="H54" s="2042"/>
      <c r="I54" s="2042"/>
    </row>
    <row r="55" spans="1:13" ht="27.95" customHeight="1">
      <c r="A55" s="1712"/>
      <c r="B55" s="791"/>
      <c r="C55" s="1715"/>
      <c r="D55" s="819"/>
      <c r="E55" s="3020"/>
      <c r="F55" s="3028"/>
      <c r="G55" s="3027"/>
      <c r="H55" s="2042"/>
      <c r="I55" s="2042"/>
    </row>
    <row r="56" spans="1:13" ht="27.95" customHeight="1">
      <c r="A56" s="2085"/>
      <c r="B56" s="791"/>
      <c r="C56" s="1715"/>
      <c r="D56" s="819"/>
      <c r="E56" s="2774"/>
      <c r="F56" s="2543"/>
      <c r="G56" s="1970"/>
      <c r="H56" s="2042"/>
      <c r="I56" s="2042"/>
    </row>
    <row r="57" spans="1:13" ht="27.95" customHeight="1">
      <c r="A57" s="2085"/>
      <c r="B57" s="791"/>
      <c r="C57" s="1715"/>
      <c r="D57" s="819"/>
      <c r="E57" s="2774"/>
      <c r="F57" s="2543"/>
      <c r="G57" s="1970"/>
      <c r="H57" s="2042"/>
      <c r="I57" s="2042"/>
    </row>
    <row r="58" spans="1:13" ht="27.95" customHeight="1">
      <c r="A58" s="2085"/>
      <c r="B58" s="791"/>
      <c r="C58" s="1720"/>
      <c r="D58" s="1721"/>
      <c r="E58" s="2774"/>
      <c r="F58" s="2543"/>
      <c r="G58" s="1970"/>
      <c r="H58" s="1971"/>
      <c r="I58" s="1967"/>
    </row>
    <row r="59" spans="1:13" ht="27.95" customHeight="1">
      <c r="A59" s="2085"/>
      <c r="B59" s="791"/>
      <c r="C59" s="1720"/>
      <c r="D59" s="1721"/>
      <c r="E59" s="2774"/>
      <c r="F59" s="2543"/>
      <c r="G59" s="1970"/>
      <c r="H59" s="1971"/>
      <c r="I59" s="1967"/>
    </row>
    <row r="60" spans="1:13" ht="27.95" customHeight="1">
      <c r="A60" s="2119"/>
      <c r="B60" s="944"/>
      <c r="C60" s="2120"/>
      <c r="D60" s="2121"/>
      <c r="E60" s="2781"/>
      <c r="F60" s="2760"/>
      <c r="G60" s="2122"/>
      <c r="H60" s="2123"/>
      <c r="I60" s="2116"/>
    </row>
    <row r="61" spans="1:13" ht="27.95" customHeight="1">
      <c r="A61" s="1124" t="s">
        <v>1658</v>
      </c>
      <c r="B61" s="2066" t="s">
        <v>1660</v>
      </c>
      <c r="C61" s="2067"/>
      <c r="D61" s="2068"/>
      <c r="E61" s="2797"/>
      <c r="F61" s="2798"/>
      <c r="G61" s="1963"/>
      <c r="H61" s="2069"/>
      <c r="I61" s="1965"/>
    </row>
    <row r="62" spans="1:13" ht="27.95" customHeight="1">
      <c r="A62" s="2086"/>
      <c r="B62" s="3735" t="s">
        <v>1471</v>
      </c>
      <c r="C62" s="3736"/>
      <c r="D62" s="3737"/>
      <c r="E62" s="2799"/>
      <c r="F62" s="2763"/>
      <c r="G62" s="1940"/>
      <c r="H62" s="1971"/>
      <c r="I62" s="1967"/>
    </row>
    <row r="63" spans="1:13" ht="27.95" customHeight="1">
      <c r="A63" s="2086"/>
      <c r="B63" s="2431" t="s">
        <v>1472</v>
      </c>
      <c r="C63" s="2432"/>
      <c r="D63" s="2433"/>
      <c r="E63" s="2799"/>
      <c r="F63" s="2763"/>
      <c r="G63" s="1940"/>
      <c r="H63" s="1971"/>
      <c r="I63" s="1967"/>
    </row>
    <row r="64" spans="1:13" ht="27.95" customHeight="1">
      <c r="A64" s="2087" t="s">
        <v>1351</v>
      </c>
      <c r="B64" s="2196" t="s">
        <v>1661</v>
      </c>
      <c r="C64" s="2432"/>
      <c r="D64" s="2433"/>
      <c r="E64" s="2799"/>
      <c r="F64" s="2763"/>
      <c r="G64" s="1940"/>
      <c r="H64" s="1971"/>
      <c r="I64" s="1967"/>
    </row>
    <row r="65" spans="1:9" ht="27.95" customHeight="1">
      <c r="A65" s="2086"/>
      <c r="B65" s="2196" t="s">
        <v>1456</v>
      </c>
      <c r="C65" s="2432"/>
      <c r="D65" s="2433"/>
      <c r="E65" s="2799"/>
      <c r="F65" s="2763"/>
      <c r="G65" s="1940"/>
      <c r="H65" s="1971"/>
      <c r="I65" s="1967"/>
    </row>
    <row r="66" spans="1:9" ht="27.95" customHeight="1">
      <c r="A66" s="2086"/>
      <c r="B66" s="2196" t="s">
        <v>1584</v>
      </c>
      <c r="C66" s="2432"/>
      <c r="D66" s="2433"/>
      <c r="E66" s="3730" t="s">
        <v>1905</v>
      </c>
      <c r="F66" s="3731"/>
      <c r="G66" s="1940"/>
      <c r="H66" s="1971"/>
      <c r="I66" s="1967"/>
    </row>
    <row r="67" spans="1:9" ht="27.95" customHeight="1">
      <c r="A67" s="2086"/>
      <c r="B67" s="791" t="s">
        <v>67</v>
      </c>
      <c r="C67" s="1716">
        <v>15</v>
      </c>
      <c r="D67" s="819" t="s">
        <v>102</v>
      </c>
      <c r="E67" s="3725">
        <v>15</v>
      </c>
      <c r="F67" s="3726"/>
      <c r="G67" s="3027">
        <f>E67/C67*100</f>
        <v>100</v>
      </c>
      <c r="H67" s="2042"/>
      <c r="I67" s="2042"/>
    </row>
    <row r="68" spans="1:9" ht="27.95" customHeight="1">
      <c r="A68" s="2086"/>
      <c r="B68" s="791"/>
      <c r="C68" s="1716"/>
      <c r="D68" s="819"/>
      <c r="E68" s="3725"/>
      <c r="F68" s="3726"/>
      <c r="G68" s="3027"/>
      <c r="H68" s="2042"/>
      <c r="I68" s="2042"/>
    </row>
    <row r="69" spans="1:9" ht="27.95" customHeight="1">
      <c r="A69" s="2086"/>
      <c r="B69" s="791"/>
      <c r="C69" s="1716"/>
      <c r="D69" s="819"/>
      <c r="E69" s="3725"/>
      <c r="F69" s="3726"/>
      <c r="G69" s="3027"/>
      <c r="H69" s="2042"/>
      <c r="I69" s="2042"/>
    </row>
    <row r="70" spans="1:9" ht="27.95" customHeight="1">
      <c r="A70" s="2086"/>
      <c r="B70" s="791"/>
      <c r="C70" s="1716"/>
      <c r="D70" s="819"/>
      <c r="E70" s="3725"/>
      <c r="F70" s="3726"/>
      <c r="G70" s="3027"/>
      <c r="H70" s="2042"/>
      <c r="I70" s="2042"/>
    </row>
    <row r="71" spans="1:9" ht="27.95" customHeight="1">
      <c r="A71" s="2086"/>
      <c r="B71" s="791"/>
      <c r="C71" s="1716"/>
      <c r="D71" s="819"/>
      <c r="E71" s="3030"/>
      <c r="F71" s="3031"/>
      <c r="G71" s="1940"/>
      <c r="H71" s="2042"/>
      <c r="I71" s="2042"/>
    </row>
    <row r="72" spans="1:9" ht="27.95" customHeight="1">
      <c r="A72" s="2088"/>
      <c r="B72" s="1717" t="s">
        <v>1662</v>
      </c>
      <c r="C72" s="1718"/>
      <c r="D72" s="1719"/>
      <c r="E72" s="3030"/>
      <c r="F72" s="3032"/>
      <c r="G72" s="1938"/>
      <c r="H72" s="1971"/>
      <c r="I72" s="1967"/>
    </row>
    <row r="73" spans="1:9" ht="27.95" customHeight="1">
      <c r="A73" s="2088"/>
      <c r="B73" s="2431" t="s">
        <v>1457</v>
      </c>
      <c r="C73" s="1718"/>
      <c r="D73" s="1719"/>
      <c r="E73" s="3030"/>
      <c r="F73" s="3031"/>
      <c r="G73" s="1940"/>
      <c r="H73" s="1971"/>
      <c r="I73" s="1967"/>
    </row>
    <row r="74" spans="1:9" ht="27.95" customHeight="1">
      <c r="A74" s="2315"/>
      <c r="B74" s="2316" t="s">
        <v>1585</v>
      </c>
      <c r="C74" s="2316"/>
      <c r="D74" s="1719"/>
      <c r="E74" s="3723" t="s">
        <v>1905</v>
      </c>
      <c r="F74" s="3724"/>
      <c r="G74" s="1940"/>
      <c r="H74" s="1971"/>
      <c r="I74" s="1967"/>
    </row>
    <row r="75" spans="1:9" ht="27.95" customHeight="1">
      <c r="A75" s="2088"/>
      <c r="B75" s="791" t="s">
        <v>67</v>
      </c>
      <c r="C75" s="1716">
        <v>15</v>
      </c>
      <c r="D75" s="819" t="s">
        <v>102</v>
      </c>
      <c r="E75" s="3725">
        <v>15</v>
      </c>
      <c r="F75" s="3726"/>
      <c r="G75" s="3027">
        <f>E75/C75*100</f>
        <v>100</v>
      </c>
      <c r="H75" s="2042"/>
      <c r="I75" s="2042"/>
    </row>
    <row r="76" spans="1:9" ht="27.95" customHeight="1">
      <c r="A76" s="2086"/>
      <c r="B76" s="791"/>
      <c r="C76" s="1716"/>
      <c r="D76" s="819"/>
      <c r="E76" s="3719"/>
      <c r="F76" s="3720"/>
      <c r="G76" s="3027"/>
      <c r="H76" s="2042"/>
      <c r="I76" s="2042"/>
    </row>
    <row r="77" spans="1:9" ht="27.95" customHeight="1">
      <c r="A77" s="2089"/>
      <c r="B77" s="791"/>
      <c r="C77" s="1716"/>
      <c r="D77" s="819"/>
      <c r="E77" s="3719"/>
      <c r="F77" s="3720"/>
      <c r="G77" s="3027"/>
      <c r="H77" s="2042"/>
      <c r="I77" s="2042"/>
    </row>
    <row r="78" spans="1:9" ht="27.95" customHeight="1">
      <c r="A78" s="2089"/>
      <c r="B78" s="791"/>
      <c r="C78" s="1716"/>
      <c r="D78" s="819"/>
      <c r="E78" s="3719"/>
      <c r="F78" s="3720"/>
      <c r="G78" s="3027"/>
      <c r="H78" s="2042"/>
      <c r="I78" s="2042"/>
    </row>
    <row r="79" spans="1:9" ht="27.95" customHeight="1">
      <c r="A79" s="2089"/>
      <c r="B79" s="791"/>
      <c r="C79" s="1716"/>
      <c r="D79" s="819"/>
      <c r="E79" s="2774"/>
      <c r="F79" s="2543"/>
      <c r="G79" s="1970"/>
      <c r="H79" s="2042"/>
      <c r="I79" s="2042"/>
    </row>
    <row r="80" spans="1:9" ht="27.95" customHeight="1">
      <c r="A80" s="2090"/>
      <c r="B80" s="791"/>
      <c r="C80" s="1701"/>
      <c r="D80" s="1699"/>
      <c r="E80" s="2774"/>
      <c r="F80" s="2543"/>
      <c r="G80" s="1970"/>
      <c r="H80" s="1971"/>
      <c r="I80" s="1967"/>
    </row>
    <row r="81" spans="1:9" ht="27.95" customHeight="1">
      <c r="A81" s="2089"/>
      <c r="B81" s="1717" t="s">
        <v>1663</v>
      </c>
      <c r="C81" s="1718"/>
      <c r="D81" s="1719"/>
      <c r="E81" s="2799"/>
      <c r="F81" s="2545"/>
      <c r="G81" s="1938"/>
      <c r="H81" s="1971"/>
      <c r="I81" s="1967"/>
    </row>
    <row r="82" spans="1:9" ht="27.95" customHeight="1">
      <c r="A82" s="2089"/>
      <c r="B82" s="2529" t="s">
        <v>1473</v>
      </c>
      <c r="C82" s="1718"/>
      <c r="D82" s="1719"/>
      <c r="E82" s="2799"/>
      <c r="F82" s="2545"/>
      <c r="G82" s="1940"/>
      <c r="H82" s="1971"/>
      <c r="I82" s="1967"/>
    </row>
    <row r="83" spans="1:9" ht="27.95" customHeight="1">
      <c r="A83" s="2089"/>
      <c r="B83" s="1717" t="s">
        <v>1474</v>
      </c>
      <c r="C83" s="1718"/>
      <c r="D83" s="1719"/>
      <c r="E83" s="3730" t="s">
        <v>1840</v>
      </c>
      <c r="F83" s="3731"/>
      <c r="G83" s="1940"/>
      <c r="H83" s="1971"/>
      <c r="I83" s="1967"/>
    </row>
    <row r="84" spans="1:9" ht="27.95" customHeight="1">
      <c r="A84" s="2089"/>
      <c r="B84" s="820" t="s">
        <v>2229</v>
      </c>
      <c r="C84" s="817"/>
      <c r="D84" s="818"/>
      <c r="E84" s="3708">
        <v>3</v>
      </c>
      <c r="F84" s="3709"/>
      <c r="G84" s="1940"/>
      <c r="H84" s="3281" t="s">
        <v>2230</v>
      </c>
      <c r="I84" s="3289">
        <v>15</v>
      </c>
    </row>
    <row r="85" spans="1:9" ht="27.95" customHeight="1">
      <c r="A85" s="2091"/>
      <c r="B85" s="820"/>
      <c r="C85" s="1033"/>
      <c r="D85" s="818"/>
      <c r="E85" s="2774"/>
      <c r="F85" s="2543"/>
      <c r="G85" s="1970"/>
      <c r="H85" s="3281" t="s">
        <v>1313</v>
      </c>
      <c r="I85" s="2042"/>
    </row>
    <row r="86" spans="1:9" ht="27.95" customHeight="1">
      <c r="A86" s="2091"/>
      <c r="B86" s="820"/>
      <c r="C86" s="1040"/>
      <c r="D86" s="818"/>
      <c r="E86" s="2774"/>
      <c r="F86" s="2543"/>
      <c r="G86" s="1970"/>
      <c r="H86" s="2042"/>
      <c r="I86" s="2042"/>
    </row>
    <row r="87" spans="1:9" ht="27.95" customHeight="1">
      <c r="A87" s="2091"/>
      <c r="B87" s="2401"/>
      <c r="C87" s="2399"/>
      <c r="D87" s="2400"/>
      <c r="E87" s="2774"/>
      <c r="F87" s="2543"/>
      <c r="G87" s="1970"/>
      <c r="H87" s="2042"/>
      <c r="I87" s="2042"/>
    </row>
    <row r="88" spans="1:9" ht="27.95" customHeight="1">
      <c r="A88" s="2317"/>
      <c r="B88" s="2309"/>
      <c r="C88" s="1035"/>
      <c r="D88" s="1036"/>
      <c r="E88" s="2773"/>
      <c r="F88" s="2756"/>
      <c r="G88" s="2311"/>
      <c r="H88" s="2102"/>
      <c r="I88" s="2102"/>
    </row>
    <row r="89" spans="1:9" ht="27.95" customHeight="1">
      <c r="A89" s="2500"/>
      <c r="B89" s="791"/>
      <c r="C89" s="1701"/>
      <c r="D89" s="1699"/>
      <c r="E89" s="2774"/>
      <c r="F89" s="2543"/>
      <c r="G89" s="1970"/>
      <c r="H89" s="1971"/>
      <c r="I89" s="1967"/>
    </row>
    <row r="90" spans="1:9" ht="27.95" customHeight="1">
      <c r="A90" s="2124"/>
      <c r="B90" s="944"/>
      <c r="C90" s="2125"/>
      <c r="D90" s="2126"/>
      <c r="E90" s="2781"/>
      <c r="F90" s="2760"/>
      <c r="G90" s="2122"/>
      <c r="H90" s="2123"/>
      <c r="I90" s="2116"/>
    </row>
    <row r="91" spans="1:9" ht="27.95" customHeight="1">
      <c r="A91" s="1124" t="s">
        <v>1658</v>
      </c>
      <c r="B91" s="2066" t="s">
        <v>1664</v>
      </c>
      <c r="C91" s="2127"/>
      <c r="D91" s="2128"/>
      <c r="E91" s="2797"/>
      <c r="F91" s="2798"/>
      <c r="G91" s="1963"/>
      <c r="H91" s="2069"/>
      <c r="I91" s="1965"/>
    </row>
    <row r="92" spans="1:9" ht="27.95" customHeight="1">
      <c r="A92" s="1712"/>
      <c r="B92" s="1717" t="s">
        <v>1352</v>
      </c>
      <c r="C92" s="1973"/>
      <c r="D92" s="1974"/>
      <c r="E92" s="2799" t="s">
        <v>1890</v>
      </c>
      <c r="F92" s="2763" t="s">
        <v>1891</v>
      </c>
      <c r="G92" s="1940"/>
      <c r="H92" s="1971"/>
      <c r="I92" s="1967"/>
    </row>
    <row r="93" spans="1:9" ht="27.95" customHeight="1">
      <c r="A93" s="1712"/>
      <c r="B93" s="1717" t="s">
        <v>1353</v>
      </c>
      <c r="C93" s="1973"/>
      <c r="D93" s="1974"/>
      <c r="E93" s="2799" t="s">
        <v>1822</v>
      </c>
      <c r="F93" s="2763" t="s">
        <v>1822</v>
      </c>
      <c r="G93" s="1940"/>
      <c r="H93" s="1971"/>
      <c r="I93" s="1967"/>
    </row>
    <row r="94" spans="1:9" ht="27.95" customHeight="1">
      <c r="A94" s="1712"/>
      <c r="B94" s="791" t="s">
        <v>67</v>
      </c>
      <c r="C94" s="1715" t="s">
        <v>1811</v>
      </c>
      <c r="D94" s="819"/>
      <c r="E94" s="3287">
        <v>26.08</v>
      </c>
      <c r="F94" s="3288">
        <v>3.21</v>
      </c>
      <c r="G94" s="3019">
        <f>F94/E94*100</f>
        <v>12.308282208588958</v>
      </c>
      <c r="H94" s="3286" t="s">
        <v>2231</v>
      </c>
      <c r="I94" s="2250" t="s">
        <v>2232</v>
      </c>
    </row>
    <row r="95" spans="1:9" ht="27.95" customHeight="1">
      <c r="A95" s="1712"/>
      <c r="B95" s="791"/>
      <c r="C95" s="1715"/>
      <c r="D95" s="819"/>
      <c r="E95" s="3026"/>
      <c r="F95" s="3029"/>
      <c r="G95" s="3019"/>
      <c r="H95" s="2042"/>
      <c r="I95" s="2042"/>
    </row>
    <row r="96" spans="1:9" ht="27.95" customHeight="1">
      <c r="A96" s="1712"/>
      <c r="B96" s="791"/>
      <c r="C96" s="1715"/>
      <c r="D96" s="819"/>
      <c r="E96" s="3026"/>
      <c r="F96" s="3029"/>
      <c r="G96" s="3019"/>
      <c r="H96" s="2042"/>
      <c r="I96" s="2042"/>
    </row>
    <row r="97" spans="1:15" ht="27.95" customHeight="1">
      <c r="A97" s="1712"/>
      <c r="B97" s="791"/>
      <c r="C97" s="1715"/>
      <c r="D97" s="819"/>
      <c r="E97" s="3026"/>
      <c r="F97" s="3029"/>
      <c r="G97" s="3019"/>
      <c r="H97" s="2042"/>
      <c r="I97" s="2042"/>
    </row>
    <row r="98" spans="1:15" ht="27.95" customHeight="1">
      <c r="A98" s="2085"/>
      <c r="B98" s="791"/>
      <c r="C98" s="1715"/>
      <c r="D98" s="819"/>
      <c r="E98" s="2774"/>
      <c r="F98" s="2543"/>
      <c r="G98" s="1970"/>
      <c r="H98" s="2042"/>
      <c r="I98" s="2042"/>
    </row>
    <row r="99" spans="1:15" ht="27.95" customHeight="1">
      <c r="A99" s="1728"/>
      <c r="B99" s="2431" t="s">
        <v>1665</v>
      </c>
      <c r="C99" s="1718"/>
      <c r="D99" s="1719"/>
      <c r="E99" s="2799"/>
      <c r="F99" s="2545"/>
      <c r="G99" s="1938"/>
      <c r="H99" s="1971"/>
      <c r="I99" s="1967"/>
    </row>
    <row r="100" spans="1:15" ht="27.95" customHeight="1">
      <c r="A100" s="1728"/>
      <c r="B100" s="2431" t="s">
        <v>1586</v>
      </c>
      <c r="C100" s="1718"/>
      <c r="D100" s="1719"/>
      <c r="E100" s="2799"/>
      <c r="F100" s="2545"/>
      <c r="G100" s="1940"/>
      <c r="H100" s="1971"/>
      <c r="I100" s="1967"/>
    </row>
    <row r="101" spans="1:15" ht="27.95" customHeight="1">
      <c r="A101" s="1728"/>
      <c r="B101" s="1717" t="s">
        <v>1354</v>
      </c>
      <c r="C101" s="1718"/>
      <c r="D101" s="1719"/>
      <c r="E101" s="2799"/>
      <c r="F101" s="2763"/>
      <c r="G101" s="2142"/>
      <c r="H101" s="1971"/>
      <c r="I101" s="1967"/>
    </row>
    <row r="102" spans="1:15" ht="27.95" customHeight="1">
      <c r="A102" s="1728"/>
      <c r="B102" s="1717" t="s">
        <v>1355</v>
      </c>
      <c r="C102" s="1718"/>
      <c r="D102" s="1719"/>
      <c r="E102" s="2799"/>
      <c r="F102" s="2763"/>
      <c r="G102" s="1940"/>
      <c r="H102" s="1971"/>
      <c r="I102" s="1967"/>
    </row>
    <row r="103" spans="1:15" ht="27.95" customHeight="1">
      <c r="A103" s="1728"/>
      <c r="B103" s="1717" t="s">
        <v>1666</v>
      </c>
      <c r="C103" s="1718"/>
      <c r="D103" s="1719"/>
      <c r="E103" s="2774"/>
      <c r="F103" s="2543"/>
      <c r="G103" s="1970"/>
      <c r="H103" s="1971"/>
      <c r="I103" s="1967"/>
    </row>
    <row r="104" spans="1:15" ht="27.95" customHeight="1">
      <c r="A104" s="1728"/>
      <c r="B104" s="1717" t="s">
        <v>1812</v>
      </c>
      <c r="C104" s="1718"/>
      <c r="D104" s="1719"/>
      <c r="E104" s="3602" t="s">
        <v>1840</v>
      </c>
      <c r="F104" s="3603"/>
      <c r="G104" s="1970"/>
      <c r="H104" s="1971"/>
      <c r="I104" s="1967"/>
      <c r="K104" s="780"/>
      <c r="L104" s="780"/>
      <c r="M104" s="780"/>
      <c r="N104" s="780"/>
      <c r="O104" s="780"/>
    </row>
    <row r="105" spans="1:15" ht="27.95" customHeight="1">
      <c r="A105" s="1712"/>
      <c r="B105" s="820" t="s">
        <v>189</v>
      </c>
      <c r="C105" s="1138">
        <v>1</v>
      </c>
      <c r="D105" s="818" t="s">
        <v>86</v>
      </c>
      <c r="E105" s="3708" t="s">
        <v>2235</v>
      </c>
      <c r="F105" s="3709"/>
      <c r="G105" s="3019" t="e">
        <f>E105/C105*100</f>
        <v>#VALUE!</v>
      </c>
      <c r="H105" s="2042"/>
      <c r="I105" s="2042"/>
      <c r="K105" s="780"/>
      <c r="L105" s="780"/>
      <c r="M105" s="780"/>
      <c r="N105" s="780"/>
      <c r="O105" s="780"/>
    </row>
    <row r="106" spans="1:15" ht="27.95" customHeight="1">
      <c r="A106" s="1712"/>
      <c r="B106" s="820"/>
      <c r="C106" s="792"/>
      <c r="D106" s="818"/>
      <c r="E106" s="3719"/>
      <c r="F106" s="3720"/>
      <c r="G106" s="3019"/>
      <c r="H106" s="2042"/>
      <c r="I106" s="2042"/>
      <c r="K106" s="2083"/>
      <c r="L106" s="2092"/>
      <c r="M106" s="2083"/>
      <c r="N106" s="780"/>
      <c r="O106" s="780"/>
    </row>
    <row r="107" spans="1:15" ht="27.95" customHeight="1">
      <c r="A107" s="1712"/>
      <c r="B107" s="820"/>
      <c r="C107" s="1138"/>
      <c r="D107" s="818"/>
      <c r="E107" s="3719"/>
      <c r="F107" s="3720"/>
      <c r="G107" s="3019"/>
      <c r="H107" s="2042"/>
      <c r="I107" s="2042"/>
      <c r="K107" s="2083"/>
      <c r="L107" s="2092"/>
      <c r="M107" s="2083"/>
      <c r="N107" s="780"/>
      <c r="O107" s="780"/>
    </row>
    <row r="108" spans="1:15" ht="27.95" customHeight="1">
      <c r="A108" s="1712"/>
      <c r="B108" s="820"/>
      <c r="C108" s="1716"/>
      <c r="D108" s="818"/>
      <c r="E108" s="3719"/>
      <c r="F108" s="3720"/>
      <c r="G108" s="3019"/>
      <c r="H108" s="2042"/>
      <c r="I108" s="2042"/>
      <c r="K108" s="2083"/>
      <c r="L108" s="2092"/>
      <c r="M108" s="2083"/>
      <c r="N108" s="780"/>
      <c r="O108" s="780"/>
    </row>
    <row r="109" spans="1:15" ht="27.95" customHeight="1">
      <c r="A109" s="1712"/>
      <c r="B109" s="2401"/>
      <c r="C109" s="2318"/>
      <c r="D109" s="818"/>
      <c r="E109" s="3721"/>
      <c r="F109" s="3722"/>
      <c r="G109" s="3016"/>
      <c r="H109" s="2042"/>
      <c r="I109" s="2042"/>
      <c r="K109" s="2083"/>
      <c r="L109" s="2092"/>
      <c r="M109" s="2083"/>
      <c r="N109" s="780"/>
      <c r="O109" s="780"/>
    </row>
    <row r="110" spans="1:15" ht="27.95" customHeight="1">
      <c r="A110" s="1712"/>
      <c r="B110" s="2401"/>
      <c r="C110" s="2318"/>
      <c r="D110" s="818"/>
      <c r="E110" s="2774"/>
      <c r="F110" s="2543"/>
      <c r="G110" s="1970"/>
      <c r="H110" s="2042"/>
      <c r="I110" s="2042"/>
      <c r="K110" s="2083"/>
      <c r="L110" s="2092"/>
      <c r="M110" s="2083"/>
      <c r="N110" s="780"/>
      <c r="O110" s="780"/>
    </row>
    <row r="111" spans="1:15" ht="27.95" customHeight="1">
      <c r="A111" s="1712"/>
      <c r="B111" s="1717" t="s">
        <v>1667</v>
      </c>
      <c r="C111" s="1718"/>
      <c r="D111" s="1719"/>
      <c r="E111" s="3247" t="s">
        <v>1855</v>
      </c>
      <c r="F111" s="3248" t="s">
        <v>1823</v>
      </c>
      <c r="G111" s="1938"/>
      <c r="H111" s="1971"/>
      <c r="I111" s="1967"/>
      <c r="K111" s="2083"/>
      <c r="L111" s="2092"/>
      <c r="M111" s="2083"/>
      <c r="N111" s="780"/>
      <c r="O111" s="780"/>
    </row>
    <row r="112" spans="1:15" ht="27.95" customHeight="1">
      <c r="A112" s="1712"/>
      <c r="B112" s="1717" t="s">
        <v>1587</v>
      </c>
      <c r="C112" s="1718"/>
      <c r="D112" s="1719"/>
      <c r="E112" s="3247" t="s">
        <v>1853</v>
      </c>
      <c r="F112" s="2784" t="s">
        <v>1853</v>
      </c>
      <c r="G112" s="1940"/>
      <c r="H112" s="1971"/>
      <c r="I112" s="1967"/>
      <c r="K112" s="780"/>
      <c r="L112" s="780"/>
      <c r="M112" s="780"/>
      <c r="N112" s="780"/>
      <c r="O112" s="780"/>
    </row>
    <row r="113" spans="1:15" ht="27.95" customHeight="1">
      <c r="A113" s="1712"/>
      <c r="B113" s="791" t="s">
        <v>67</v>
      </c>
      <c r="C113" s="1715"/>
      <c r="D113" s="819"/>
      <c r="E113" s="3708" t="s">
        <v>2235</v>
      </c>
      <c r="F113" s="3709"/>
      <c r="G113" s="3027" t="e">
        <f>F113/E113*100</f>
        <v>#VALUE!</v>
      </c>
      <c r="H113" s="2042"/>
      <c r="I113" s="2042"/>
    </row>
    <row r="114" spans="1:15" ht="27.95" customHeight="1">
      <c r="A114" s="1712"/>
      <c r="B114" s="791"/>
      <c r="C114" s="1715"/>
      <c r="D114" s="819"/>
      <c r="E114" s="3026"/>
      <c r="F114" s="3029"/>
      <c r="G114" s="3027"/>
      <c r="H114" s="2042"/>
      <c r="I114" s="2042"/>
    </row>
    <row r="115" spans="1:15" ht="27.95" customHeight="1">
      <c r="A115" s="1712"/>
      <c r="B115" s="791"/>
      <c r="C115" s="1715"/>
      <c r="D115" s="819"/>
      <c r="E115" s="3026"/>
      <c r="F115" s="3029"/>
      <c r="G115" s="3027"/>
      <c r="H115" s="2042"/>
      <c r="I115" s="2042"/>
    </row>
    <row r="116" spans="1:15" ht="27.95" customHeight="1">
      <c r="A116" s="1712"/>
      <c r="B116" s="791"/>
      <c r="C116" s="1715"/>
      <c r="D116" s="819"/>
      <c r="E116" s="3026"/>
      <c r="F116" s="3029"/>
      <c r="G116" s="3027"/>
      <c r="H116" s="2042"/>
      <c r="I116" s="2042"/>
    </row>
    <row r="117" spans="1:15" ht="27.95" customHeight="1">
      <c r="A117" s="1712"/>
      <c r="B117" s="791"/>
      <c r="C117" s="1715"/>
      <c r="D117" s="819"/>
      <c r="E117" s="2774"/>
      <c r="F117" s="2543"/>
      <c r="G117" s="1970"/>
      <c r="H117" s="2042"/>
      <c r="I117" s="2042"/>
    </row>
    <row r="118" spans="1:15" ht="27.95" customHeight="1">
      <c r="A118" s="1712"/>
      <c r="B118" s="791"/>
      <c r="C118" s="1701"/>
      <c r="D118" s="1699"/>
      <c r="E118" s="2774"/>
      <c r="F118" s="2543"/>
      <c r="G118" s="1970"/>
      <c r="H118" s="1971"/>
      <c r="I118" s="1967"/>
    </row>
    <row r="119" spans="1:15" ht="27.95" customHeight="1">
      <c r="A119" s="1712"/>
      <c r="B119" s="791"/>
      <c r="C119" s="1701"/>
      <c r="D119" s="1699"/>
      <c r="E119" s="2774"/>
      <c r="F119" s="2543"/>
      <c r="G119" s="1970"/>
      <c r="H119" s="1971"/>
      <c r="I119" s="1967"/>
    </row>
    <row r="120" spans="1:15" ht="27.95" customHeight="1">
      <c r="A120" s="2113"/>
      <c r="B120" s="944"/>
      <c r="C120" s="2125"/>
      <c r="D120" s="2126"/>
      <c r="E120" s="2781"/>
      <c r="F120" s="2760"/>
      <c r="G120" s="2122"/>
      <c r="H120" s="2123"/>
      <c r="I120" s="2116"/>
    </row>
    <row r="121" spans="1:15" ht="27.95" customHeight="1">
      <c r="A121" s="1124" t="s">
        <v>1658</v>
      </c>
      <c r="B121" s="2319" t="s">
        <v>1668</v>
      </c>
      <c r="C121" s="2320"/>
      <c r="D121" s="2321"/>
      <c r="E121" s="3247" t="s">
        <v>1855</v>
      </c>
      <c r="F121" s="3248" t="s">
        <v>1823</v>
      </c>
      <c r="G121" s="1963"/>
      <c r="H121" s="1965"/>
      <c r="I121" s="1965"/>
    </row>
    <row r="122" spans="1:15" ht="27.95" customHeight="1">
      <c r="A122" s="1712"/>
      <c r="B122" s="2322" t="s">
        <v>1458</v>
      </c>
      <c r="C122" s="2323"/>
      <c r="D122" s="2324"/>
      <c r="E122" s="3247" t="s">
        <v>1853</v>
      </c>
      <c r="F122" s="2784" t="s">
        <v>1853</v>
      </c>
      <c r="G122" s="1940"/>
      <c r="H122" s="1967"/>
      <c r="I122" s="1967"/>
    </row>
    <row r="123" spans="1:15" ht="27.95" customHeight="1">
      <c r="A123" s="1712"/>
      <c r="B123" s="2325" t="s">
        <v>67</v>
      </c>
      <c r="C123" s="2318"/>
      <c r="D123" s="1143"/>
      <c r="E123" s="3708" t="s">
        <v>2235</v>
      </c>
      <c r="F123" s="3709"/>
      <c r="G123" s="3027" t="e">
        <f>F123/E123*100</f>
        <v>#VALUE!</v>
      </c>
      <c r="H123" s="2042"/>
      <c r="I123" s="2042"/>
    </row>
    <row r="124" spans="1:15" ht="27.95" customHeight="1">
      <c r="A124" s="1712"/>
      <c r="B124" s="2325"/>
      <c r="C124" s="2318"/>
      <c r="D124" s="1143"/>
      <c r="E124" s="3024"/>
      <c r="F124" s="3025"/>
      <c r="G124" s="3027"/>
      <c r="H124" s="2042"/>
      <c r="I124" s="2042"/>
    </row>
    <row r="125" spans="1:15" ht="27.95" customHeight="1">
      <c r="A125" s="1712"/>
      <c r="B125" s="2325"/>
      <c r="C125" s="2318"/>
      <c r="D125" s="1143"/>
      <c r="E125" s="3026"/>
      <c r="F125" s="3029"/>
      <c r="G125" s="3027"/>
      <c r="H125" s="2042"/>
      <c r="I125" s="2042"/>
    </row>
    <row r="126" spans="1:15" ht="27.95" customHeight="1">
      <c r="A126" s="1712"/>
      <c r="B126" s="2325"/>
      <c r="C126" s="2318"/>
      <c r="D126" s="1143"/>
      <c r="E126" s="3026"/>
      <c r="F126" s="3029"/>
      <c r="G126" s="3027"/>
      <c r="H126" s="2042"/>
      <c r="I126" s="2042"/>
    </row>
    <row r="127" spans="1:15" ht="27.95" customHeight="1">
      <c r="A127" s="1712"/>
      <c r="B127" s="1694"/>
      <c r="C127" s="1715"/>
      <c r="D127" s="818"/>
      <c r="E127" s="2774"/>
      <c r="F127" s="2543"/>
      <c r="G127" s="1970"/>
      <c r="H127" s="1967"/>
      <c r="I127" s="1967"/>
    </row>
    <row r="128" spans="1:15" ht="27.95" customHeight="1">
      <c r="A128" s="1712"/>
      <c r="B128" s="791"/>
      <c r="C128" s="1701"/>
      <c r="D128" s="1699"/>
      <c r="E128" s="2774"/>
      <c r="F128" s="2543"/>
      <c r="G128" s="1970"/>
      <c r="H128" s="1971"/>
      <c r="I128" s="1967"/>
      <c r="K128" s="780"/>
      <c r="L128" s="780"/>
      <c r="M128" s="780"/>
      <c r="N128" s="780"/>
      <c r="O128" s="780"/>
    </row>
    <row r="129" spans="1:16" ht="27.95" customHeight="1">
      <c r="A129" s="1726"/>
      <c r="B129" s="2326" t="s">
        <v>1669</v>
      </c>
      <c r="C129" s="2112"/>
      <c r="D129" s="2093"/>
      <c r="E129" s="2799"/>
      <c r="F129" s="2545"/>
      <c r="G129" s="1938"/>
      <c r="H129" s="1971"/>
      <c r="I129" s="1967"/>
      <c r="K129" s="2094"/>
      <c r="L129" s="2095"/>
      <c r="M129" s="2095"/>
      <c r="N129" s="780"/>
      <c r="O129" s="780"/>
    </row>
    <row r="130" spans="1:16" ht="27.95" customHeight="1">
      <c r="A130" s="1726"/>
      <c r="B130" s="2135" t="s">
        <v>1784</v>
      </c>
      <c r="C130" s="2112"/>
      <c r="D130" s="2093"/>
      <c r="E130" s="2799"/>
      <c r="F130" s="2763"/>
      <c r="G130" s="1940"/>
      <c r="H130" s="1971"/>
      <c r="I130" s="1967"/>
      <c r="K130" s="2094"/>
      <c r="L130" s="2095"/>
      <c r="M130" s="2095"/>
      <c r="N130" s="780"/>
      <c r="O130" s="780"/>
    </row>
    <row r="131" spans="1:16" ht="27.95" customHeight="1">
      <c r="A131" s="1725"/>
      <c r="B131" s="2136" t="s">
        <v>1356</v>
      </c>
      <c r="C131" s="2137"/>
      <c r="D131" s="1974"/>
      <c r="E131" s="3247"/>
      <c r="F131" s="2784"/>
      <c r="G131" s="1940"/>
      <c r="H131" s="2042"/>
      <c r="I131" s="2042"/>
      <c r="K131" s="2083"/>
      <c r="L131" s="2084"/>
      <c r="M131" s="2083"/>
      <c r="N131" s="780"/>
      <c r="O131" s="780"/>
    </row>
    <row r="132" spans="1:16" ht="27.95" customHeight="1">
      <c r="A132" s="1725"/>
      <c r="B132" s="2138" t="s">
        <v>1892</v>
      </c>
      <c r="C132" s="2137"/>
      <c r="D132" s="1974"/>
      <c r="E132" s="3247" t="s">
        <v>1908</v>
      </c>
      <c r="F132" s="3248" t="s">
        <v>1823</v>
      </c>
      <c r="G132" s="1970"/>
      <c r="H132" s="2042"/>
      <c r="I132" s="2042"/>
      <c r="K132" s="2083"/>
      <c r="L132" s="2084"/>
      <c r="M132" s="2083"/>
      <c r="N132" s="780"/>
      <c r="O132" s="780"/>
    </row>
    <row r="133" spans="1:16" ht="27.95" customHeight="1">
      <c r="A133" s="1725"/>
      <c r="B133" s="2917" t="s">
        <v>1893</v>
      </c>
      <c r="C133" s="1973"/>
      <c r="D133" s="1974"/>
      <c r="E133" s="3247" t="s">
        <v>1852</v>
      </c>
      <c r="F133" s="2784" t="s">
        <v>1852</v>
      </c>
      <c r="G133" s="1970"/>
      <c r="H133" s="2042"/>
      <c r="I133" s="2042"/>
      <c r="K133" s="2083"/>
      <c r="L133" s="2084"/>
      <c r="M133" s="2083"/>
      <c r="N133" s="780"/>
      <c r="O133" s="780"/>
    </row>
    <row r="134" spans="1:16" ht="27.95" customHeight="1">
      <c r="A134" s="1726"/>
      <c r="B134" s="791" t="s">
        <v>67</v>
      </c>
      <c r="C134" s="1715"/>
      <c r="D134" s="819"/>
      <c r="E134" s="3708" t="s">
        <v>2235</v>
      </c>
      <c r="F134" s="3709"/>
      <c r="G134" s="3019" t="e">
        <f>F134/E134*100</f>
        <v>#VALUE!</v>
      </c>
      <c r="H134" s="2042"/>
      <c r="I134" s="2042"/>
      <c r="K134" s="2083"/>
      <c r="L134" s="2084"/>
      <c r="M134" s="2083"/>
      <c r="N134" s="780"/>
      <c r="O134" s="780"/>
    </row>
    <row r="135" spans="1:16" ht="27.95" customHeight="1">
      <c r="A135" s="1712"/>
      <c r="B135" s="791"/>
      <c r="C135" s="1715"/>
      <c r="D135" s="819"/>
      <c r="E135" s="3020"/>
      <c r="F135" s="3028"/>
      <c r="G135" s="3019"/>
      <c r="H135" s="2042"/>
      <c r="I135" s="2042"/>
      <c r="K135" s="2083"/>
      <c r="L135" s="2084"/>
      <c r="M135" s="2083"/>
      <c r="N135" s="780"/>
      <c r="O135" s="780"/>
    </row>
    <row r="136" spans="1:16" ht="27.95" customHeight="1">
      <c r="A136" s="1712"/>
      <c r="B136" s="791"/>
      <c r="C136" s="2314"/>
      <c r="D136" s="819"/>
      <c r="E136" s="3020"/>
      <c r="F136" s="3028"/>
      <c r="G136" s="3019"/>
      <c r="H136" s="2042"/>
      <c r="I136" s="2042"/>
      <c r="K136" s="2096"/>
      <c r="L136" s="2084"/>
      <c r="M136" s="2097"/>
      <c r="N136" s="780"/>
      <c r="O136" s="780"/>
    </row>
    <row r="137" spans="1:16" ht="27.95" customHeight="1">
      <c r="A137" s="2098"/>
      <c r="B137" s="791"/>
      <c r="C137" s="1715"/>
      <c r="D137" s="819"/>
      <c r="E137" s="3020"/>
      <c r="F137" s="3028"/>
      <c r="G137" s="3019"/>
      <c r="H137" s="2042"/>
      <c r="I137" s="2042"/>
    </row>
    <row r="138" spans="1:16" ht="27.95" customHeight="1">
      <c r="A138" s="2098"/>
      <c r="B138" s="791"/>
      <c r="C138" s="1715"/>
      <c r="D138" s="819"/>
      <c r="E138" s="2774"/>
      <c r="F138" s="2543"/>
      <c r="G138" s="1970"/>
      <c r="H138" s="2042"/>
      <c r="I138" s="2042"/>
    </row>
    <row r="139" spans="1:16" ht="27.95" customHeight="1">
      <c r="A139" s="2098"/>
      <c r="B139" s="2529" t="s">
        <v>1670</v>
      </c>
      <c r="C139" s="2099"/>
      <c r="D139" s="1962"/>
      <c r="E139" s="2799"/>
      <c r="F139" s="2545"/>
      <c r="G139" s="1938"/>
      <c r="H139" s="1971"/>
      <c r="I139" s="1967"/>
    </row>
    <row r="140" spans="1:16" ht="27.95" customHeight="1">
      <c r="A140" s="2098"/>
      <c r="B140" s="2104" t="s">
        <v>1894</v>
      </c>
      <c r="C140" s="2099"/>
      <c r="D140" s="1962"/>
      <c r="E140" s="3247" t="s">
        <v>1908</v>
      </c>
      <c r="F140" s="3248" t="s">
        <v>1823</v>
      </c>
      <c r="G140" s="1940"/>
      <c r="H140" s="1971"/>
      <c r="I140" s="1967"/>
      <c r="K140" s="2083"/>
      <c r="L140" s="2084"/>
      <c r="M140" s="2083"/>
      <c r="N140" s="780"/>
      <c r="O140" s="780"/>
      <c r="P140" s="780"/>
    </row>
    <row r="141" spans="1:16" ht="27.95" customHeight="1">
      <c r="A141" s="2098"/>
      <c r="B141" s="2104" t="s">
        <v>1895</v>
      </c>
      <c r="C141" s="2099"/>
      <c r="D141" s="1962"/>
      <c r="E141" s="3247" t="s">
        <v>1852</v>
      </c>
      <c r="F141" s="2784" t="s">
        <v>1852</v>
      </c>
      <c r="G141" s="1940"/>
      <c r="H141" s="1971"/>
      <c r="I141" s="1967"/>
      <c r="K141" s="2083"/>
      <c r="L141" s="2084"/>
      <c r="M141" s="2083"/>
      <c r="N141" s="780"/>
      <c r="O141" s="780"/>
      <c r="P141" s="780"/>
    </row>
    <row r="142" spans="1:16" ht="27.95" customHeight="1">
      <c r="A142" s="2098"/>
      <c r="B142" s="820" t="s">
        <v>67</v>
      </c>
      <c r="C142" s="817"/>
      <c r="D142" s="818"/>
      <c r="E142" s="3708" t="s">
        <v>2236</v>
      </c>
      <c r="F142" s="3709"/>
      <c r="G142" s="3019" t="e">
        <f>F142/E142*100</f>
        <v>#VALUE!</v>
      </c>
      <c r="H142" s="2042"/>
      <c r="I142" s="2042"/>
      <c r="K142" s="2083"/>
      <c r="L142" s="2084"/>
      <c r="M142" s="2083"/>
      <c r="N142" s="780"/>
      <c r="O142" s="780"/>
      <c r="P142" s="780"/>
    </row>
    <row r="143" spans="1:16" ht="27.95" customHeight="1">
      <c r="A143" s="2098"/>
      <c r="B143" s="820"/>
      <c r="C143" s="1033"/>
      <c r="D143" s="818"/>
      <c r="E143" s="3026"/>
      <c r="F143" s="3029"/>
      <c r="G143" s="3019"/>
      <c r="H143" s="2042"/>
      <c r="I143" s="2042"/>
      <c r="K143" s="2083"/>
      <c r="L143" s="2084"/>
      <c r="M143" s="2083"/>
      <c r="N143" s="780"/>
      <c r="O143" s="780"/>
      <c r="P143" s="780"/>
    </row>
    <row r="144" spans="1:16" ht="27.95" customHeight="1">
      <c r="A144" s="2098"/>
      <c r="B144" s="820"/>
      <c r="C144" s="1040"/>
      <c r="D144" s="818"/>
      <c r="E144" s="3026"/>
      <c r="F144" s="3029"/>
      <c r="G144" s="3019"/>
      <c r="H144" s="2042"/>
      <c r="I144" s="2042"/>
      <c r="K144" s="2083"/>
      <c r="L144" s="2084"/>
      <c r="M144" s="2083"/>
      <c r="N144" s="780"/>
      <c r="O144" s="780"/>
      <c r="P144" s="780"/>
    </row>
    <row r="145" spans="1:16" ht="27.95" customHeight="1">
      <c r="A145" s="2098"/>
      <c r="B145" s="2401"/>
      <c r="C145" s="2399"/>
      <c r="D145" s="2400"/>
      <c r="E145" s="3026"/>
      <c r="F145" s="3029"/>
      <c r="G145" s="3019"/>
      <c r="H145" s="2042"/>
      <c r="I145" s="2042"/>
      <c r="K145" s="2083"/>
      <c r="L145" s="2084"/>
      <c r="M145" s="2083"/>
      <c r="N145" s="780"/>
      <c r="O145" s="780"/>
      <c r="P145" s="780"/>
    </row>
    <row r="146" spans="1:16" ht="27.95" customHeight="1">
      <c r="A146" s="2098"/>
      <c r="B146" s="791"/>
      <c r="C146" s="1715"/>
      <c r="D146" s="819"/>
      <c r="E146" s="2774"/>
      <c r="F146" s="2543"/>
      <c r="G146" s="1970"/>
      <c r="H146" s="1971"/>
      <c r="I146" s="1967"/>
      <c r="K146" s="2083"/>
      <c r="L146" s="2084"/>
      <c r="M146" s="2083"/>
      <c r="N146" s="780"/>
      <c r="O146" s="780"/>
      <c r="P146" s="780"/>
    </row>
    <row r="147" spans="1:16" ht="27.95" customHeight="1">
      <c r="A147" s="2098"/>
      <c r="B147" s="791"/>
      <c r="C147" s="1715"/>
      <c r="D147" s="819"/>
      <c r="E147" s="2774"/>
      <c r="F147" s="2543"/>
      <c r="G147" s="1970"/>
      <c r="H147" s="1971"/>
      <c r="I147" s="1967"/>
      <c r="K147" s="2083"/>
      <c r="L147" s="2084"/>
      <c r="M147" s="2083"/>
      <c r="N147" s="780"/>
      <c r="O147" s="780"/>
      <c r="P147" s="780"/>
    </row>
    <row r="148" spans="1:16" ht="27.95" customHeight="1">
      <c r="A148" s="1712"/>
      <c r="B148" s="791"/>
      <c r="C148" s="1715"/>
      <c r="D148" s="819"/>
      <c r="E148" s="2774"/>
      <c r="F148" s="2543"/>
      <c r="G148" s="1970"/>
      <c r="H148" s="1971"/>
      <c r="I148" s="1967"/>
      <c r="K148" s="2083"/>
      <c r="L148" s="2084"/>
      <c r="M148" s="2083"/>
      <c r="N148" s="780"/>
      <c r="O148" s="780"/>
      <c r="P148" s="780"/>
    </row>
    <row r="149" spans="1:16" ht="27.95" customHeight="1">
      <c r="A149" s="1712"/>
      <c r="B149" s="791"/>
      <c r="C149" s="1715"/>
      <c r="D149" s="819"/>
      <c r="E149" s="2774"/>
      <c r="F149" s="2543"/>
      <c r="G149" s="1970"/>
      <c r="H149" s="1971"/>
      <c r="I149" s="1967"/>
      <c r="K149" s="2083"/>
      <c r="L149" s="2084"/>
      <c r="M149" s="2083"/>
      <c r="N149" s="780"/>
      <c r="O149" s="780"/>
      <c r="P149" s="780"/>
    </row>
    <row r="150" spans="1:16" ht="27.95" customHeight="1">
      <c r="A150" s="2113"/>
      <c r="B150" s="944"/>
      <c r="C150" s="2129"/>
      <c r="D150" s="1123"/>
      <c r="E150" s="2781"/>
      <c r="F150" s="2760"/>
      <c r="G150" s="2122"/>
      <c r="H150" s="2123"/>
      <c r="I150" s="2116"/>
      <c r="K150" s="2083"/>
      <c r="L150" s="2084"/>
      <c r="M150" s="2083"/>
      <c r="N150" s="780"/>
      <c r="O150" s="780"/>
      <c r="P150" s="780"/>
    </row>
    <row r="151" spans="1:16" ht="27.95" customHeight="1">
      <c r="A151" s="1124" t="s">
        <v>1671</v>
      </c>
      <c r="B151" s="2066" t="s">
        <v>1672</v>
      </c>
      <c r="C151" s="2067"/>
      <c r="D151" s="2068"/>
      <c r="E151" s="2797"/>
      <c r="F151" s="2798"/>
      <c r="G151" s="1963"/>
      <c r="H151" s="2069"/>
      <c r="I151" s="1965"/>
      <c r="K151" s="2083"/>
      <c r="L151" s="2084"/>
      <c r="M151" s="2083"/>
      <c r="N151" s="780"/>
      <c r="O151" s="780"/>
      <c r="P151" s="780"/>
    </row>
    <row r="152" spans="1:16" ht="27.95" customHeight="1">
      <c r="A152" s="2098"/>
      <c r="B152" s="1717" t="s">
        <v>1357</v>
      </c>
      <c r="C152" s="1718"/>
      <c r="D152" s="1719"/>
      <c r="E152" s="2799"/>
      <c r="F152" s="2763"/>
      <c r="G152" s="1940"/>
      <c r="H152" s="1971"/>
      <c r="I152" s="1967"/>
      <c r="K152" s="2083"/>
      <c r="L152" s="2084"/>
      <c r="M152" s="2083"/>
      <c r="N152" s="780"/>
      <c r="O152" s="780"/>
      <c r="P152" s="780"/>
    </row>
    <row r="153" spans="1:16" ht="27.95" customHeight="1">
      <c r="A153" s="2098"/>
      <c r="B153" s="1717" t="s">
        <v>1459</v>
      </c>
      <c r="C153" s="1718"/>
      <c r="D153" s="1719"/>
      <c r="E153" s="3247" t="s">
        <v>1909</v>
      </c>
      <c r="F153" s="3248" t="s">
        <v>1823</v>
      </c>
      <c r="G153" s="1940"/>
      <c r="H153" s="1971"/>
      <c r="I153" s="1967"/>
      <c r="K153" s="2083"/>
      <c r="L153" s="2084"/>
      <c r="M153" s="2083"/>
      <c r="N153" s="780"/>
      <c r="O153" s="780"/>
      <c r="P153" s="780"/>
    </row>
    <row r="154" spans="1:16" ht="27.95" customHeight="1">
      <c r="A154" s="2098"/>
      <c r="B154" s="2100" t="s">
        <v>1460</v>
      </c>
      <c r="C154" s="1718"/>
      <c r="D154" s="1719"/>
      <c r="E154" s="3247" t="s">
        <v>1883</v>
      </c>
      <c r="F154" s="2784" t="s">
        <v>1883</v>
      </c>
      <c r="G154" s="1940"/>
      <c r="H154" s="1971"/>
      <c r="I154" s="1967"/>
      <c r="K154" s="2083"/>
      <c r="L154" s="2084"/>
      <c r="M154" s="2083"/>
      <c r="N154" s="780"/>
      <c r="O154" s="780"/>
      <c r="P154" s="780"/>
    </row>
    <row r="155" spans="1:16" ht="27.95" customHeight="1">
      <c r="A155" s="2098"/>
      <c r="B155" s="1033" t="s">
        <v>67</v>
      </c>
      <c r="C155" s="817"/>
      <c r="D155" s="818"/>
      <c r="E155" s="3708" t="s">
        <v>2235</v>
      </c>
      <c r="F155" s="3709"/>
      <c r="G155" s="3016" t="e">
        <f>F155/E155*100</f>
        <v>#VALUE!</v>
      </c>
      <c r="H155" s="2042"/>
      <c r="I155" s="2042"/>
      <c r="K155" s="2083"/>
      <c r="L155" s="2084"/>
      <c r="M155" s="2083"/>
      <c r="N155" s="780"/>
      <c r="O155" s="780"/>
      <c r="P155" s="780"/>
    </row>
    <row r="156" spans="1:16" ht="27.95" customHeight="1">
      <c r="A156" s="2098"/>
      <c r="B156" s="1033"/>
      <c r="C156" s="1033"/>
      <c r="D156" s="818"/>
      <c r="E156" s="2883"/>
      <c r="F156" s="1862"/>
      <c r="G156" s="3016"/>
      <c r="H156" s="2042"/>
      <c r="I156" s="2042"/>
      <c r="K156" s="2083"/>
      <c r="L156" s="2084"/>
      <c r="M156" s="2083"/>
      <c r="N156" s="780"/>
      <c r="O156" s="780"/>
      <c r="P156" s="780"/>
    </row>
    <row r="157" spans="1:16" ht="27.95" customHeight="1">
      <c r="A157" s="2098"/>
      <c r="B157" s="1033"/>
      <c r="C157" s="1040"/>
      <c r="D157" s="818"/>
      <c r="E157" s="2883"/>
      <c r="F157" s="1862"/>
      <c r="G157" s="3016"/>
      <c r="H157" s="2042"/>
      <c r="I157" s="2042"/>
      <c r="K157" s="2083"/>
      <c r="L157" s="2084"/>
      <c r="M157" s="2083"/>
      <c r="N157" s="780"/>
      <c r="O157" s="780"/>
      <c r="P157" s="780"/>
    </row>
    <row r="158" spans="1:16" ht="27.95" customHeight="1">
      <c r="A158" s="2098"/>
      <c r="B158" s="2401"/>
      <c r="C158" s="2399"/>
      <c r="D158" s="2400"/>
      <c r="E158" s="2883"/>
      <c r="F158" s="1862"/>
      <c r="G158" s="3016"/>
      <c r="H158" s="2042"/>
      <c r="I158" s="2042"/>
      <c r="K158" s="2083"/>
      <c r="L158" s="2084"/>
      <c r="M158" s="2083"/>
      <c r="N158" s="780"/>
      <c r="O158" s="780"/>
      <c r="P158" s="780"/>
    </row>
    <row r="159" spans="1:16" ht="27.95" customHeight="1">
      <c r="A159" s="2098"/>
      <c r="B159" s="2401"/>
      <c r="C159" s="2399"/>
      <c r="D159" s="2400"/>
      <c r="E159" s="2774"/>
      <c r="F159" s="2543"/>
      <c r="G159" s="1970"/>
      <c r="H159" s="2042"/>
      <c r="I159" s="2042"/>
      <c r="K159" s="2083"/>
      <c r="L159" s="2084"/>
      <c r="M159" s="2083"/>
      <c r="N159" s="780"/>
      <c r="O159" s="780"/>
      <c r="P159" s="780"/>
    </row>
    <row r="160" spans="1:16" ht="27.95" customHeight="1">
      <c r="A160" s="2327"/>
      <c r="B160" s="2196" t="s">
        <v>1673</v>
      </c>
      <c r="C160" s="2399"/>
      <c r="D160" s="2400"/>
      <c r="E160" s="2806"/>
      <c r="F160" s="2546"/>
      <c r="G160" s="1939"/>
      <c r="H160" s="2144"/>
      <c r="I160" s="2144"/>
      <c r="K160" s="2083"/>
      <c r="L160" s="2084"/>
      <c r="M160" s="2083"/>
      <c r="N160" s="780"/>
      <c r="O160" s="780"/>
      <c r="P160" s="780"/>
    </row>
    <row r="161" spans="1:16" ht="27.95" customHeight="1">
      <c r="A161" s="2098"/>
      <c r="B161" s="2196" t="s">
        <v>2289</v>
      </c>
      <c r="C161" s="2399"/>
      <c r="D161" s="2400"/>
      <c r="E161" s="2799"/>
      <c r="F161" s="2763"/>
      <c r="G161" s="1940"/>
      <c r="H161" s="2042"/>
      <c r="I161" s="2042"/>
      <c r="K161" s="2083"/>
      <c r="L161" s="2084"/>
      <c r="M161" s="2083"/>
      <c r="N161" s="780"/>
      <c r="O161" s="780"/>
      <c r="P161" s="780"/>
    </row>
    <row r="162" spans="1:16" ht="27.95" customHeight="1">
      <c r="A162" s="2098"/>
      <c r="B162" s="2197" t="s">
        <v>1896</v>
      </c>
      <c r="C162" s="2399"/>
      <c r="D162" s="2400"/>
      <c r="E162" s="3698" t="s">
        <v>1863</v>
      </c>
      <c r="F162" s="3699"/>
      <c r="G162" s="1940"/>
      <c r="H162" s="2042"/>
      <c r="I162" s="2042"/>
      <c r="K162" s="2083"/>
      <c r="L162" s="2084"/>
      <c r="M162" s="2083"/>
      <c r="N162" s="780"/>
      <c r="O162" s="780"/>
      <c r="P162" s="780"/>
    </row>
    <row r="163" spans="1:16" ht="27.95" customHeight="1">
      <c r="A163" s="2098"/>
      <c r="B163" s="1033" t="s">
        <v>160</v>
      </c>
      <c r="C163" s="2695">
        <v>15</v>
      </c>
      <c r="D163" s="2400" t="s">
        <v>1588</v>
      </c>
      <c r="E163" s="3708" t="s">
        <v>2237</v>
      </c>
      <c r="F163" s="3709"/>
      <c r="G163" s="3027" t="e">
        <f>E163/C163*100</f>
        <v>#VALUE!</v>
      </c>
      <c r="H163" s="2042"/>
      <c r="I163" s="2042"/>
      <c r="K163" s="2083"/>
      <c r="L163" s="2084"/>
      <c r="M163" s="2083"/>
      <c r="N163" s="780"/>
      <c r="O163" s="780"/>
      <c r="P163" s="780"/>
    </row>
    <row r="164" spans="1:16" ht="27.95" customHeight="1">
      <c r="A164" s="2098"/>
      <c r="B164" s="1033"/>
      <c r="C164" s="2696"/>
      <c r="D164" s="2400"/>
      <c r="E164" s="3738"/>
      <c r="F164" s="3739"/>
      <c r="G164" s="3027"/>
      <c r="H164" s="2042"/>
      <c r="I164" s="2042"/>
      <c r="K164" s="2083"/>
      <c r="L164" s="2084"/>
      <c r="M164" s="2083"/>
      <c r="N164" s="780"/>
      <c r="O164" s="780"/>
      <c r="P164" s="780"/>
    </row>
    <row r="165" spans="1:16" ht="27.95" customHeight="1">
      <c r="A165" s="2098"/>
      <c r="B165" s="1033"/>
      <c r="C165" s="2696"/>
      <c r="D165" s="2400"/>
      <c r="E165" s="3738"/>
      <c r="F165" s="3739"/>
      <c r="G165" s="3027"/>
      <c r="H165" s="2042"/>
      <c r="I165" s="2042"/>
      <c r="K165" s="2083"/>
      <c r="L165" s="2084"/>
      <c r="M165" s="2083"/>
      <c r="N165" s="780"/>
      <c r="O165" s="780"/>
      <c r="P165" s="780"/>
    </row>
    <row r="166" spans="1:16" ht="27.95" customHeight="1">
      <c r="A166" s="2098"/>
      <c r="B166" s="2401"/>
      <c r="C166" s="2696"/>
      <c r="D166" s="2400"/>
      <c r="E166" s="3738"/>
      <c r="F166" s="3739"/>
      <c r="G166" s="3027"/>
      <c r="H166" s="2042"/>
      <c r="I166" s="2042"/>
      <c r="K166" s="2083"/>
      <c r="L166" s="2084"/>
      <c r="M166" s="2083"/>
      <c r="N166" s="780"/>
      <c r="O166" s="780"/>
      <c r="P166" s="780"/>
    </row>
    <row r="167" spans="1:16" ht="27.95" customHeight="1">
      <c r="A167" s="2098"/>
      <c r="B167" s="2401"/>
      <c r="C167" s="2399"/>
      <c r="D167" s="2400"/>
      <c r="E167" s="2774"/>
      <c r="F167" s="2543"/>
      <c r="G167" s="1970"/>
      <c r="H167" s="2042"/>
      <c r="I167" s="2042"/>
      <c r="K167" s="2083"/>
      <c r="L167" s="2084"/>
      <c r="M167" s="2083"/>
      <c r="N167" s="780"/>
      <c r="O167" s="780"/>
      <c r="P167" s="780"/>
    </row>
    <row r="168" spans="1:16" ht="27.95" customHeight="1">
      <c r="A168" s="2327"/>
      <c r="B168" s="2196"/>
      <c r="C168" s="2399"/>
      <c r="D168" s="2400"/>
      <c r="E168" s="2806"/>
      <c r="F168" s="2546"/>
      <c r="G168" s="1939"/>
      <c r="H168" s="2144"/>
      <c r="I168" s="2144"/>
      <c r="K168" s="2083"/>
      <c r="L168" s="2084"/>
      <c r="M168" s="2083"/>
      <c r="N168" s="780"/>
      <c r="O168" s="780"/>
      <c r="P168" s="780"/>
    </row>
    <row r="169" spans="1:16" ht="27.95" customHeight="1">
      <c r="A169" s="2098"/>
      <c r="B169" s="2197"/>
      <c r="C169" s="2399"/>
      <c r="D169" s="2400"/>
      <c r="E169" s="2799"/>
      <c r="F169" s="2763"/>
      <c r="G169" s="1940"/>
      <c r="H169" s="2042"/>
      <c r="I169" s="2042"/>
      <c r="K169" s="2083"/>
      <c r="L169" s="2084"/>
      <c r="M169" s="2083"/>
      <c r="N169" s="780"/>
      <c r="O169" s="780"/>
      <c r="P169" s="780"/>
    </row>
    <row r="170" spans="1:16" ht="27.95" customHeight="1">
      <c r="A170" s="2098"/>
      <c r="B170" s="2197"/>
      <c r="C170" s="2399"/>
      <c r="D170" s="2400"/>
      <c r="E170" s="3730"/>
      <c r="F170" s="3731"/>
      <c r="G170" s="1940"/>
      <c r="H170" s="2042"/>
      <c r="I170" s="2042"/>
      <c r="K170" s="2083"/>
      <c r="L170" s="2084"/>
      <c r="M170" s="2083"/>
      <c r="N170" s="780"/>
      <c r="O170" s="780"/>
      <c r="P170" s="780"/>
    </row>
    <row r="171" spans="1:16" ht="27.95" customHeight="1">
      <c r="A171" s="2098"/>
      <c r="B171" s="1033"/>
      <c r="C171" s="2504"/>
      <c r="D171" s="2400"/>
      <c r="E171" s="3740"/>
      <c r="F171" s="3741"/>
      <c r="G171" s="3039"/>
      <c r="H171" s="2042"/>
      <c r="I171" s="2042"/>
      <c r="K171" s="2083"/>
      <c r="L171" s="2084"/>
      <c r="M171" s="2083"/>
      <c r="N171" s="780"/>
      <c r="O171" s="780"/>
      <c r="P171" s="780"/>
    </row>
    <row r="172" spans="1:16" ht="27.95" customHeight="1">
      <c r="A172" s="2098"/>
      <c r="B172" s="1033"/>
      <c r="C172" s="2504"/>
      <c r="D172" s="2400"/>
      <c r="E172" s="3721"/>
      <c r="F172" s="3722"/>
      <c r="G172" s="3039"/>
      <c r="H172" s="2042"/>
      <c r="I172" s="2042"/>
      <c r="K172" s="2083"/>
      <c r="L172" s="2084"/>
      <c r="M172" s="2083"/>
      <c r="N172" s="780"/>
      <c r="O172" s="780"/>
      <c r="P172" s="780"/>
    </row>
    <row r="173" spans="1:16" ht="27.95" customHeight="1">
      <c r="A173" s="2098"/>
      <c r="B173" s="1033"/>
      <c r="C173" s="2695"/>
      <c r="D173" s="2400"/>
      <c r="E173" s="3721"/>
      <c r="F173" s="3722"/>
      <c r="G173" s="3039"/>
      <c r="H173" s="2042"/>
      <c r="I173" s="2042"/>
      <c r="K173" s="2083"/>
      <c r="L173" s="2084"/>
      <c r="M173" s="2083"/>
      <c r="N173" s="780"/>
      <c r="O173" s="780"/>
      <c r="P173" s="780"/>
    </row>
    <row r="174" spans="1:16" ht="27.95" customHeight="1">
      <c r="A174" s="2098"/>
      <c r="B174" s="2401"/>
      <c r="C174" s="2696"/>
      <c r="D174" s="2400"/>
      <c r="E174" s="3721"/>
      <c r="F174" s="3722"/>
      <c r="G174" s="3039"/>
      <c r="H174" s="2042"/>
      <c r="I174" s="2042"/>
      <c r="K174" s="2083"/>
      <c r="L174" s="2084"/>
      <c r="M174" s="2083"/>
      <c r="N174" s="780"/>
      <c r="O174" s="780"/>
      <c r="P174" s="780"/>
    </row>
    <row r="175" spans="1:16" ht="27.95" customHeight="1">
      <c r="A175" s="2098"/>
      <c r="B175" s="2401"/>
      <c r="C175" s="2399"/>
      <c r="D175" s="2400"/>
      <c r="E175" s="2774"/>
      <c r="F175" s="2543"/>
      <c r="G175" s="1970"/>
      <c r="H175" s="1971"/>
      <c r="I175" s="1967"/>
      <c r="K175" s="2083"/>
      <c r="L175" s="2084"/>
      <c r="M175" s="2083"/>
      <c r="N175" s="780"/>
      <c r="O175" s="780"/>
      <c r="P175" s="780"/>
    </row>
    <row r="176" spans="1:16" ht="27.95" customHeight="1">
      <c r="A176" s="2098"/>
      <c r="B176" s="2401"/>
      <c r="C176" s="2399"/>
      <c r="D176" s="2400"/>
      <c r="E176" s="2774"/>
      <c r="F176" s="2543"/>
      <c r="G176" s="1970"/>
      <c r="H176" s="1971"/>
      <c r="I176" s="1967"/>
      <c r="K176" s="2083"/>
      <c r="L176" s="2084"/>
      <c r="M176" s="2083"/>
      <c r="N176" s="780"/>
      <c r="O176" s="780"/>
      <c r="P176" s="780"/>
    </row>
    <row r="177" spans="1:16" ht="27.95" customHeight="1">
      <c r="A177" s="2098"/>
      <c r="B177" s="2401"/>
      <c r="C177" s="2399"/>
      <c r="D177" s="2400"/>
      <c r="E177" s="2774"/>
      <c r="F177" s="2543"/>
      <c r="G177" s="1970"/>
      <c r="H177" s="1971"/>
      <c r="I177" s="1967"/>
      <c r="K177" s="2083"/>
      <c r="L177" s="2084"/>
      <c r="M177" s="2083"/>
      <c r="N177" s="780"/>
      <c r="O177" s="780"/>
      <c r="P177" s="780"/>
    </row>
    <row r="178" spans="1:16" ht="27.95" customHeight="1">
      <c r="A178" s="2098"/>
      <c r="B178" s="2401"/>
      <c r="C178" s="2399"/>
      <c r="D178" s="2400"/>
      <c r="E178" s="2774"/>
      <c r="F178" s="2543"/>
      <c r="G178" s="1970"/>
      <c r="H178" s="1971"/>
      <c r="I178" s="1967"/>
      <c r="K178" s="2083"/>
      <c r="L178" s="2084"/>
      <c r="M178" s="2083"/>
      <c r="N178" s="780"/>
      <c r="O178" s="780"/>
      <c r="P178" s="780"/>
    </row>
    <row r="179" spans="1:16" ht="27.95" customHeight="1">
      <c r="A179" s="2098"/>
      <c r="B179" s="2401"/>
      <c r="C179" s="2399"/>
      <c r="D179" s="2400"/>
      <c r="E179" s="2774"/>
      <c r="F179" s="2543"/>
      <c r="G179" s="1970"/>
      <c r="H179" s="1971"/>
      <c r="I179" s="1967"/>
      <c r="K179" s="2083"/>
      <c r="L179" s="2084"/>
      <c r="M179" s="2083"/>
      <c r="N179" s="780"/>
      <c r="O179" s="780"/>
      <c r="P179" s="780"/>
    </row>
    <row r="180" spans="1:16" ht="27.95" customHeight="1">
      <c r="A180" s="2113"/>
      <c r="B180" s="2070"/>
      <c r="C180" s="1052"/>
      <c r="D180" s="1053"/>
      <c r="E180" s="2781"/>
      <c r="F180" s="2760"/>
      <c r="G180" s="2122"/>
      <c r="H180" s="2123"/>
      <c r="I180" s="2116"/>
      <c r="K180" s="2083"/>
      <c r="L180" s="2084"/>
      <c r="M180" s="2083"/>
      <c r="N180" s="780"/>
      <c r="O180" s="780"/>
      <c r="P180" s="780"/>
    </row>
    <row r="181" spans="1:16" ht="27.95" customHeight="1">
      <c r="A181" s="1124" t="s">
        <v>1671</v>
      </c>
      <c r="B181" s="2066" t="s">
        <v>1674</v>
      </c>
      <c r="C181" s="2067"/>
      <c r="D181" s="2068"/>
      <c r="E181" s="2797"/>
      <c r="F181" s="2798"/>
      <c r="G181" s="2027"/>
      <c r="H181" s="2069"/>
      <c r="I181" s="1965"/>
      <c r="K181" s="780"/>
      <c r="L181" s="780"/>
      <c r="M181" s="780"/>
      <c r="N181" s="780"/>
      <c r="O181" s="780"/>
      <c r="P181" s="780"/>
    </row>
    <row r="182" spans="1:16" ht="27.95" customHeight="1">
      <c r="A182" s="1712"/>
      <c r="B182" s="1717" t="s">
        <v>1589</v>
      </c>
      <c r="C182" s="1718"/>
      <c r="D182" s="1719"/>
      <c r="E182" s="2799"/>
      <c r="F182" s="2763"/>
      <c r="G182" s="1938"/>
      <c r="H182" s="1971"/>
      <c r="I182" s="1967"/>
    </row>
    <row r="183" spans="1:16" ht="27.95" customHeight="1">
      <c r="A183" s="1712"/>
      <c r="B183" s="2529"/>
      <c r="C183" s="1718"/>
      <c r="D183" s="1719"/>
      <c r="E183" s="3730"/>
      <c r="F183" s="3731"/>
      <c r="G183" s="1940"/>
      <c r="H183" s="1971"/>
      <c r="I183" s="1967"/>
    </row>
    <row r="184" spans="1:16" ht="27.95" customHeight="1">
      <c r="A184" s="1712"/>
      <c r="B184" s="2104"/>
      <c r="C184" s="1718"/>
      <c r="D184" s="1719"/>
      <c r="E184" s="3730"/>
      <c r="F184" s="3731"/>
      <c r="G184" s="1940"/>
      <c r="H184" s="1971"/>
      <c r="I184" s="1967"/>
    </row>
    <row r="185" spans="1:16" ht="27.95" customHeight="1">
      <c r="A185" s="1712"/>
      <c r="B185" s="791"/>
      <c r="C185" s="1715"/>
      <c r="D185" s="1729"/>
      <c r="E185" s="2799"/>
      <c r="F185" s="2763"/>
      <c r="G185" s="1940"/>
      <c r="H185" s="2042"/>
      <c r="I185" s="2042"/>
    </row>
    <row r="186" spans="1:16" ht="27.95" customHeight="1">
      <c r="A186" s="1712"/>
      <c r="B186" s="791"/>
      <c r="C186" s="1715"/>
      <c r="D186" s="1729"/>
      <c r="E186" s="2799"/>
      <c r="F186" s="2763"/>
      <c r="G186" s="1940"/>
      <c r="H186" s="2042"/>
      <c r="I186" s="2042"/>
    </row>
    <row r="187" spans="1:16" ht="27.95" customHeight="1">
      <c r="A187" s="1712"/>
      <c r="B187" s="791"/>
      <c r="C187" s="1715"/>
      <c r="D187" s="1729"/>
      <c r="E187" s="2799"/>
      <c r="F187" s="2763"/>
      <c r="G187" s="1940"/>
      <c r="H187" s="2042"/>
      <c r="I187" s="2042"/>
    </row>
    <row r="188" spans="1:16" ht="27.95" customHeight="1">
      <c r="A188" s="1712"/>
      <c r="B188" s="791"/>
      <c r="C188" s="1730"/>
      <c r="D188" s="1729"/>
      <c r="E188" s="2799"/>
      <c r="F188" s="2763"/>
      <c r="G188" s="1940"/>
      <c r="H188" s="2042"/>
      <c r="I188" s="2042"/>
    </row>
    <row r="189" spans="1:16" ht="27.95" customHeight="1">
      <c r="A189" s="1712"/>
      <c r="B189" s="791"/>
      <c r="C189" s="1730"/>
      <c r="D189" s="1729"/>
      <c r="E189" s="2799"/>
      <c r="F189" s="2763"/>
      <c r="G189" s="1940"/>
      <c r="H189" s="2042"/>
      <c r="I189" s="2042"/>
    </row>
    <row r="190" spans="1:16" ht="27.95" customHeight="1">
      <c r="A190" s="1712"/>
      <c r="B190" s="2503" t="s">
        <v>1785</v>
      </c>
      <c r="C190" s="1040"/>
      <c r="D190" s="818"/>
      <c r="E190" s="2799"/>
      <c r="F190" s="2545"/>
      <c r="G190" s="1938"/>
      <c r="H190" s="2042"/>
      <c r="I190" s="2042"/>
    </row>
    <row r="191" spans="1:16" ht="27.95" customHeight="1">
      <c r="A191" s="1712"/>
      <c r="B191" s="2197" t="s">
        <v>1786</v>
      </c>
      <c r="C191" s="2399"/>
      <c r="D191" s="2400"/>
      <c r="E191" s="3730" t="s">
        <v>1905</v>
      </c>
      <c r="F191" s="3731"/>
      <c r="G191" s="1940"/>
      <c r="H191" s="2042"/>
      <c r="I191" s="2042"/>
    </row>
    <row r="192" spans="1:16" ht="27.95" customHeight="1">
      <c r="A192" s="1712"/>
      <c r="B192" s="791" t="s">
        <v>23</v>
      </c>
      <c r="C192" s="1715">
        <v>2</v>
      </c>
      <c r="D192" s="1729" t="s">
        <v>102</v>
      </c>
      <c r="E192" s="3742">
        <v>2</v>
      </c>
      <c r="F192" s="3743"/>
      <c r="G192" s="3019">
        <f>E192/C192*100</f>
        <v>100</v>
      </c>
      <c r="H192" s="2042"/>
      <c r="I192" s="2042"/>
    </row>
    <row r="193" spans="1:9" ht="27.95" customHeight="1">
      <c r="A193" s="1712"/>
      <c r="B193" s="791"/>
      <c r="C193" s="1715"/>
      <c r="D193" s="1729"/>
      <c r="E193" s="3742"/>
      <c r="F193" s="3743"/>
      <c r="G193" s="3019"/>
      <c r="H193" s="2042"/>
      <c r="I193" s="2042"/>
    </row>
    <row r="194" spans="1:9" ht="27.95" customHeight="1">
      <c r="A194" s="1712"/>
      <c r="B194" s="791"/>
      <c r="C194" s="1715"/>
      <c r="D194" s="1729"/>
      <c r="E194" s="3742"/>
      <c r="F194" s="3743"/>
      <c r="G194" s="3019"/>
      <c r="H194" s="2042"/>
      <c r="I194" s="2042"/>
    </row>
    <row r="195" spans="1:9" ht="27.95" customHeight="1">
      <c r="A195" s="1712"/>
      <c r="B195" s="791"/>
      <c r="C195" s="1730"/>
      <c r="D195" s="1729"/>
      <c r="E195" s="3738"/>
      <c r="F195" s="3739"/>
      <c r="G195" s="3019"/>
      <c r="H195" s="2042"/>
      <c r="I195" s="2042"/>
    </row>
    <row r="196" spans="1:9" ht="27.95" customHeight="1">
      <c r="A196" s="1712"/>
      <c r="B196" s="791"/>
      <c r="C196" s="1730"/>
      <c r="D196" s="1729"/>
      <c r="E196" s="2774"/>
      <c r="F196" s="2543"/>
      <c r="G196" s="1970"/>
      <c r="H196" s="2042"/>
      <c r="I196" s="2042"/>
    </row>
    <row r="197" spans="1:9" ht="27.95" customHeight="1">
      <c r="A197" s="1110"/>
      <c r="B197" s="2529" t="s">
        <v>1897</v>
      </c>
      <c r="C197" s="1730"/>
      <c r="D197" s="1729"/>
      <c r="E197" s="2799"/>
      <c r="F197" s="2545"/>
      <c r="G197" s="1938"/>
      <c r="H197" s="2042"/>
      <c r="I197" s="2042"/>
    </row>
    <row r="198" spans="1:9" ht="27.95" customHeight="1">
      <c r="A198" s="1712"/>
      <c r="B198" s="3343" t="s">
        <v>2290</v>
      </c>
      <c r="C198" s="1730"/>
      <c r="D198" s="1729"/>
      <c r="E198" s="3730" t="s">
        <v>1840</v>
      </c>
      <c r="F198" s="3731"/>
      <c r="G198" s="1940"/>
      <c r="H198" s="2042"/>
      <c r="I198" s="2042"/>
    </row>
    <row r="199" spans="1:9" ht="27.95" customHeight="1">
      <c r="A199" s="1712"/>
      <c r="B199" s="820" t="s">
        <v>189</v>
      </c>
      <c r="C199" s="1730">
        <v>1</v>
      </c>
      <c r="D199" s="818" t="s">
        <v>86</v>
      </c>
      <c r="E199" s="3708">
        <v>1</v>
      </c>
      <c r="F199" s="3709"/>
      <c r="G199" s="683">
        <f>E199/C199*100</f>
        <v>100</v>
      </c>
      <c r="H199" s="2042"/>
      <c r="I199" s="2042"/>
    </row>
    <row r="200" spans="1:9" ht="27.95" customHeight="1">
      <c r="A200" s="1712"/>
      <c r="B200" s="820"/>
      <c r="C200" s="2146"/>
      <c r="D200" s="818"/>
      <c r="E200" s="3744"/>
      <c r="F200" s="3745"/>
      <c r="G200" s="683"/>
      <c r="H200" s="2042"/>
      <c r="I200" s="2042"/>
    </row>
    <row r="201" spans="1:9" ht="27.95" customHeight="1">
      <c r="A201" s="1712"/>
      <c r="B201" s="820"/>
      <c r="C201" s="1730"/>
      <c r="D201" s="818"/>
      <c r="E201" s="3744"/>
      <c r="F201" s="3745"/>
      <c r="G201" s="683"/>
      <c r="H201" s="2042"/>
      <c r="I201" s="2042"/>
    </row>
    <row r="202" spans="1:9" ht="27.95" customHeight="1">
      <c r="A202" s="1712"/>
      <c r="B202" s="820"/>
      <c r="C202" s="1715"/>
      <c r="D202" s="818"/>
      <c r="E202" s="3721"/>
      <c r="F202" s="3722"/>
      <c r="G202" s="683"/>
      <c r="H202" s="2042"/>
      <c r="I202" s="2042"/>
    </row>
    <row r="203" spans="1:9" ht="27.95" customHeight="1">
      <c r="A203" s="1712"/>
      <c r="B203" s="820"/>
      <c r="C203" s="1716"/>
      <c r="D203" s="818"/>
      <c r="E203" s="2774"/>
      <c r="F203" s="2543"/>
      <c r="G203" s="1970"/>
      <c r="H203" s="2042"/>
      <c r="I203" s="2042"/>
    </row>
    <row r="204" spans="1:9" ht="27.95" customHeight="1">
      <c r="A204" s="1110" t="s">
        <v>1675</v>
      </c>
      <c r="B204" s="2431" t="s">
        <v>1676</v>
      </c>
      <c r="C204" s="1718"/>
      <c r="D204" s="1719"/>
      <c r="E204" s="2799"/>
      <c r="F204" s="2545"/>
      <c r="G204" s="1938"/>
      <c r="H204" s="1971"/>
      <c r="I204" s="1967"/>
    </row>
    <row r="205" spans="1:9" ht="27.95" customHeight="1">
      <c r="A205" s="1714"/>
      <c r="B205" s="2431" t="s">
        <v>1590</v>
      </c>
      <c r="C205" s="1718"/>
      <c r="D205" s="1719"/>
      <c r="E205" s="3247" t="s">
        <v>1910</v>
      </c>
      <c r="F205" s="3248" t="s">
        <v>1823</v>
      </c>
      <c r="G205" s="2307"/>
      <c r="H205" s="1971"/>
      <c r="I205" s="1967"/>
    </row>
    <row r="206" spans="1:9" ht="27.95" customHeight="1">
      <c r="A206" s="1110"/>
      <c r="B206" s="1717" t="s">
        <v>1677</v>
      </c>
      <c r="C206" s="1718"/>
      <c r="D206" s="1719"/>
      <c r="E206" s="3247" t="s">
        <v>1863</v>
      </c>
      <c r="F206" s="3244" t="s">
        <v>1863</v>
      </c>
      <c r="G206" s="2328"/>
      <c r="H206" s="1971"/>
      <c r="I206" s="1967"/>
    </row>
    <row r="207" spans="1:9" ht="27.95" customHeight="1">
      <c r="A207" s="1110"/>
      <c r="B207" s="820" t="s">
        <v>189</v>
      </c>
      <c r="C207" s="2509">
        <v>1</v>
      </c>
      <c r="D207" s="818"/>
      <c r="E207" s="3271">
        <v>933</v>
      </c>
      <c r="F207" s="3271">
        <v>933</v>
      </c>
      <c r="G207" s="3033">
        <f>F207/E207*100</f>
        <v>100</v>
      </c>
      <c r="H207" s="2042"/>
      <c r="I207" s="2042"/>
    </row>
    <row r="208" spans="1:9" ht="27.95" customHeight="1">
      <c r="A208" s="1110"/>
      <c r="B208" s="820"/>
      <c r="C208" s="2509"/>
      <c r="D208" s="818"/>
      <c r="E208" s="3034"/>
      <c r="F208" s="3035"/>
      <c r="G208" s="3033"/>
      <c r="H208" s="2042"/>
      <c r="I208" s="2042"/>
    </row>
    <row r="209" spans="1:9" ht="27.95" customHeight="1">
      <c r="A209" s="1110"/>
      <c r="B209" s="820"/>
      <c r="C209" s="2509"/>
      <c r="D209" s="818"/>
      <c r="E209" s="3034"/>
      <c r="F209" s="3035"/>
      <c r="G209" s="3033"/>
      <c r="H209" s="2042"/>
      <c r="I209" s="2042"/>
    </row>
    <row r="210" spans="1:9" ht="27.95" customHeight="1">
      <c r="A210" s="2567"/>
      <c r="B210" s="1764"/>
      <c r="C210" s="2568"/>
      <c r="D210" s="1766"/>
      <c r="E210" s="3036"/>
      <c r="F210" s="3037"/>
      <c r="G210" s="3033"/>
      <c r="H210" s="2050"/>
      <c r="I210" s="2050"/>
    </row>
    <row r="211" spans="1:9" ht="27.95" customHeight="1">
      <c r="A211" s="1124" t="s">
        <v>1675</v>
      </c>
      <c r="B211" s="2066" t="s">
        <v>1678</v>
      </c>
      <c r="C211" s="2067"/>
      <c r="D211" s="2068"/>
      <c r="E211" s="2921" t="s">
        <v>1863</v>
      </c>
      <c r="F211" s="2920" t="s">
        <v>1863</v>
      </c>
      <c r="G211" s="2569"/>
      <c r="H211" s="2069"/>
      <c r="I211" s="1965"/>
    </row>
    <row r="212" spans="1:9" ht="27.95" customHeight="1">
      <c r="A212" s="1110" t="s">
        <v>1497</v>
      </c>
      <c r="B212" s="2505" t="s">
        <v>189</v>
      </c>
      <c r="C212" s="2508">
        <v>1</v>
      </c>
      <c r="D212" s="2506"/>
      <c r="E212" s="3272">
        <v>30334.529999999995</v>
      </c>
      <c r="F212" s="3290">
        <v>23578</v>
      </c>
      <c r="G212" s="3291">
        <f>F212/E212*100</f>
        <v>77.726603972436706</v>
      </c>
      <c r="H212" s="3292" t="s">
        <v>2233</v>
      </c>
      <c r="I212" s="3293">
        <v>30335</v>
      </c>
    </row>
    <row r="213" spans="1:9" ht="27.95" customHeight="1">
      <c r="A213" s="1110"/>
      <c r="B213" s="2505"/>
      <c r="C213" s="2508"/>
      <c r="D213" s="2506"/>
      <c r="E213" s="3040"/>
      <c r="F213" s="3041"/>
      <c r="G213" s="3038"/>
      <c r="H213" s="2042"/>
      <c r="I213" s="2042"/>
    </row>
    <row r="214" spans="1:9" ht="27.95" customHeight="1">
      <c r="A214" s="1110"/>
      <c r="B214" s="2505"/>
      <c r="C214" s="2508"/>
      <c r="D214" s="2506"/>
      <c r="E214" s="3040"/>
      <c r="F214" s="3041"/>
      <c r="G214" s="3038"/>
      <c r="H214" s="2042"/>
      <c r="I214" s="2042"/>
    </row>
    <row r="215" spans="1:9" ht="27.95" customHeight="1">
      <c r="A215" s="1110"/>
      <c r="B215" s="2505"/>
      <c r="C215" s="2508"/>
      <c r="D215" s="2506"/>
      <c r="E215" s="3040"/>
      <c r="F215" s="3041"/>
      <c r="G215" s="3038"/>
      <c r="H215" s="2042"/>
      <c r="I215" s="2042"/>
    </row>
    <row r="216" spans="1:9" ht="27.95" customHeight="1">
      <c r="A216" s="1110"/>
      <c r="B216" s="1499"/>
      <c r="C216" s="1718"/>
      <c r="D216" s="1719"/>
      <c r="E216" s="3376" t="s">
        <v>1572</v>
      </c>
      <c r="F216" s="3377" t="s">
        <v>2344</v>
      </c>
      <c r="G216" s="2311"/>
      <c r="H216" s="1971"/>
      <c r="I216" s="1967"/>
    </row>
    <row r="217" spans="1:9" ht="27.95" customHeight="1">
      <c r="A217" s="1110"/>
      <c r="B217" s="1717" t="s">
        <v>1679</v>
      </c>
      <c r="C217" s="1718"/>
      <c r="D217" s="1719"/>
      <c r="E217" s="2808" t="s">
        <v>1853</v>
      </c>
      <c r="F217" s="2810" t="s">
        <v>1853</v>
      </c>
      <c r="G217" s="2507"/>
      <c r="H217" s="1971"/>
      <c r="I217" s="1967"/>
    </row>
    <row r="218" spans="1:9" ht="27.95" customHeight="1">
      <c r="A218" s="1110"/>
      <c r="B218" s="2505" t="s">
        <v>189</v>
      </c>
      <c r="C218" s="2508">
        <v>1</v>
      </c>
      <c r="D218" s="818"/>
      <c r="E218" s="3600"/>
      <c r="F218" s="3601"/>
      <c r="G218" s="3033" t="e">
        <f>F218/E218*100</f>
        <v>#DIV/0!</v>
      </c>
      <c r="H218" s="2042"/>
      <c r="I218" s="2042"/>
    </row>
    <row r="219" spans="1:9" ht="27.95" customHeight="1">
      <c r="A219" s="1110"/>
      <c r="B219" s="1717" t="s">
        <v>2291</v>
      </c>
      <c r="C219" s="1718"/>
      <c r="D219" s="1719"/>
      <c r="E219" s="3373">
        <v>21006</v>
      </c>
      <c r="F219" s="3370"/>
      <c r="G219" s="1713"/>
      <c r="H219" s="1368" t="s">
        <v>2336</v>
      </c>
      <c r="I219" s="1967"/>
    </row>
    <row r="220" spans="1:9" ht="27.95" customHeight="1">
      <c r="A220" s="1110"/>
      <c r="B220" s="1717" t="s">
        <v>2335</v>
      </c>
      <c r="C220" s="1718"/>
      <c r="D220" s="1719"/>
      <c r="E220" s="3373">
        <v>21006</v>
      </c>
      <c r="F220" s="3369"/>
      <c r="G220" s="1940"/>
      <c r="H220" s="1368" t="s">
        <v>2337</v>
      </c>
      <c r="I220" s="1967"/>
    </row>
    <row r="221" spans="1:9" ht="27.95" customHeight="1">
      <c r="A221" s="1975"/>
      <c r="B221" s="1717" t="s">
        <v>2292</v>
      </c>
      <c r="C221" s="1718"/>
      <c r="D221" s="1719"/>
      <c r="E221" s="3373">
        <v>1800000</v>
      </c>
      <c r="F221" s="2784"/>
      <c r="G221" s="1940"/>
      <c r="H221" s="1368" t="s">
        <v>2338</v>
      </c>
      <c r="I221" s="1967"/>
    </row>
    <row r="222" spans="1:9" ht="27.95" customHeight="1">
      <c r="A222" s="1975"/>
      <c r="B222" s="1717" t="s">
        <v>2293</v>
      </c>
      <c r="C222" s="1718"/>
      <c r="D222" s="1719"/>
      <c r="E222" s="3374">
        <v>57</v>
      </c>
      <c r="F222" s="2784"/>
      <c r="G222" s="1940"/>
      <c r="H222" s="3375" t="s">
        <v>2339</v>
      </c>
      <c r="I222" s="1967"/>
    </row>
    <row r="223" spans="1:9" ht="27.95" customHeight="1">
      <c r="A223" s="1975"/>
      <c r="B223" s="1717"/>
      <c r="C223" s="1718"/>
      <c r="D223" s="1719"/>
      <c r="E223" s="2782"/>
      <c r="F223" s="2543"/>
      <c r="G223" s="1970"/>
      <c r="H223" s="1368" t="s">
        <v>2340</v>
      </c>
      <c r="I223" s="1967"/>
    </row>
    <row r="224" spans="1:9" ht="27.95" customHeight="1">
      <c r="A224" s="1975"/>
      <c r="B224" s="1717"/>
      <c r="C224" s="2329"/>
      <c r="D224" s="2330"/>
      <c r="E224" s="3730"/>
      <c r="F224" s="3731"/>
      <c r="G224" s="1970"/>
      <c r="H224" s="1368" t="s">
        <v>2341</v>
      </c>
      <c r="I224" s="1967"/>
    </row>
    <row r="225" spans="1:9" ht="27.95" customHeight="1">
      <c r="A225" s="1712"/>
      <c r="B225" s="791"/>
      <c r="C225" s="1715"/>
      <c r="D225" s="819"/>
      <c r="E225" s="2774"/>
      <c r="F225" s="2543"/>
      <c r="G225" s="1970"/>
      <c r="H225" s="1368"/>
      <c r="I225" s="2042"/>
    </row>
    <row r="226" spans="1:9" ht="27.95" customHeight="1">
      <c r="A226" s="1712"/>
      <c r="B226" s="791"/>
      <c r="C226" s="1715"/>
      <c r="D226" s="819"/>
      <c r="E226" s="2774"/>
      <c r="F226" s="2543"/>
      <c r="G226" s="1970"/>
      <c r="H226" s="2042"/>
      <c r="I226" s="2042"/>
    </row>
    <row r="227" spans="1:9" ht="27.95" customHeight="1">
      <c r="A227" s="1712"/>
      <c r="B227" s="791"/>
      <c r="C227" s="1715"/>
      <c r="D227" s="819"/>
      <c r="E227" s="2774"/>
      <c r="F227" s="2543"/>
      <c r="G227" s="1970"/>
      <c r="H227" s="2042"/>
      <c r="I227" s="2042"/>
    </row>
    <row r="228" spans="1:9" ht="27.95" customHeight="1">
      <c r="A228" s="1712"/>
      <c r="B228" s="791"/>
      <c r="C228" s="1715"/>
      <c r="D228" s="819"/>
      <c r="E228" s="2774"/>
      <c r="F228" s="2543"/>
      <c r="G228" s="1970"/>
      <c r="H228" s="2042"/>
      <c r="I228" s="2042"/>
    </row>
    <row r="229" spans="1:9" ht="27.95" customHeight="1">
      <c r="A229" s="1712"/>
      <c r="B229" s="1701"/>
      <c r="C229" s="1701"/>
      <c r="D229" s="1699"/>
      <c r="E229" s="2774"/>
      <c r="F229" s="2543"/>
      <c r="G229" s="1970"/>
      <c r="H229" s="2510"/>
      <c r="I229" s="1967"/>
    </row>
    <row r="230" spans="1:9" ht="27.95" customHeight="1">
      <c r="A230" s="1110"/>
      <c r="B230" s="3732"/>
      <c r="C230" s="3733"/>
      <c r="D230" s="3734"/>
      <c r="E230" s="2799"/>
      <c r="F230" s="2545"/>
      <c r="G230" s="1940"/>
      <c r="H230" s="1966"/>
      <c r="I230" s="1967"/>
    </row>
    <row r="231" spans="1:9" ht="27.95" customHeight="1">
      <c r="A231" s="2331"/>
      <c r="B231" s="2511"/>
      <c r="C231" s="2512"/>
      <c r="D231" s="2513"/>
      <c r="E231" s="2799"/>
      <c r="F231" s="2545"/>
      <c r="G231" s="1938"/>
      <c r="H231" s="1966"/>
      <c r="I231" s="1967"/>
    </row>
    <row r="232" spans="1:9" ht="27.95" customHeight="1">
      <c r="A232" s="1114"/>
      <c r="B232" s="2511"/>
      <c r="C232" s="2512"/>
      <c r="D232" s="2513"/>
      <c r="E232" s="2799"/>
      <c r="F232" s="2545"/>
      <c r="G232" s="1938"/>
      <c r="H232" s="1966"/>
      <c r="I232" s="1967"/>
    </row>
    <row r="233" spans="1:9" ht="27.95" customHeight="1">
      <c r="A233" s="1114"/>
      <c r="B233" s="1717"/>
      <c r="C233" s="2512"/>
      <c r="D233" s="2512"/>
      <c r="E233" s="3730"/>
      <c r="F233" s="3731"/>
      <c r="G233" s="1938"/>
      <c r="H233" s="1966"/>
      <c r="I233" s="1967"/>
    </row>
    <row r="234" spans="1:9" ht="27.95" customHeight="1">
      <c r="A234" s="1114"/>
      <c r="B234" s="791"/>
      <c r="C234" s="1715"/>
      <c r="D234" s="1729"/>
      <c r="E234" s="2799"/>
      <c r="F234" s="2763"/>
      <c r="G234" s="1936"/>
      <c r="H234" s="2246"/>
      <c r="I234" s="2042"/>
    </row>
    <row r="235" spans="1:9" ht="27.95" customHeight="1">
      <c r="A235" s="1710"/>
      <c r="B235" s="791"/>
      <c r="C235" s="1715"/>
      <c r="D235" s="1729"/>
      <c r="E235" s="2799"/>
      <c r="F235" s="2545"/>
      <c r="G235" s="1938"/>
      <c r="H235" s="2042"/>
      <c r="I235" s="2042"/>
    </row>
    <row r="236" spans="1:9" ht="27.95" customHeight="1">
      <c r="A236" s="1710"/>
      <c r="B236" s="791"/>
      <c r="C236" s="1715"/>
      <c r="D236" s="1729"/>
      <c r="E236" s="2799"/>
      <c r="F236" s="2763"/>
      <c r="G236" s="1936"/>
      <c r="H236" s="2042"/>
      <c r="I236" s="2042"/>
    </row>
    <row r="237" spans="1:9" ht="27.95" customHeight="1">
      <c r="A237" s="2113"/>
      <c r="B237" s="944"/>
      <c r="C237" s="2570"/>
      <c r="D237" s="2571"/>
      <c r="E237" s="2802"/>
      <c r="F237" s="2803"/>
      <c r="G237" s="2065"/>
      <c r="H237" s="2050"/>
      <c r="I237" s="2050"/>
    </row>
    <row r="238" spans="1:9" ht="27.95" customHeight="1">
      <c r="A238" s="2572" t="s">
        <v>1680</v>
      </c>
      <c r="B238" s="1001" t="s">
        <v>1681</v>
      </c>
      <c r="C238" s="2573"/>
      <c r="D238" s="2574"/>
      <c r="E238" s="3238" t="s">
        <v>1900</v>
      </c>
      <c r="F238" s="3239" t="s">
        <v>1882</v>
      </c>
      <c r="G238" s="1963"/>
      <c r="H238" s="2071"/>
      <c r="I238" s="2071"/>
    </row>
    <row r="239" spans="1:9" ht="27.95" customHeight="1">
      <c r="A239" s="1712"/>
      <c r="B239" s="1020" t="s">
        <v>1476</v>
      </c>
      <c r="C239" s="1730"/>
      <c r="D239" s="1729"/>
      <c r="E239" s="2908" t="s">
        <v>1834</v>
      </c>
      <c r="F239" s="2907"/>
      <c r="G239" s="1940"/>
      <c r="H239" s="2042"/>
      <c r="I239" s="2042"/>
    </row>
    <row r="240" spans="1:9" ht="27.95" customHeight="1">
      <c r="A240" s="1712"/>
      <c r="B240" s="1020"/>
      <c r="C240" s="1730"/>
      <c r="D240" s="1729"/>
      <c r="E240" s="2908" t="s">
        <v>1864</v>
      </c>
      <c r="F240" s="2907" t="s">
        <v>1864</v>
      </c>
      <c r="G240" s="1940"/>
      <c r="H240" s="2042"/>
      <c r="I240" s="2042"/>
    </row>
    <row r="241" spans="1:9" ht="27.95" customHeight="1">
      <c r="A241" s="1712"/>
      <c r="B241" s="857" t="s">
        <v>1478</v>
      </c>
      <c r="C241" s="1730">
        <v>390</v>
      </c>
      <c r="D241" s="1730" t="s">
        <v>1477</v>
      </c>
      <c r="E241" s="2884">
        <f>C241</f>
        <v>390</v>
      </c>
      <c r="F241" s="1862">
        <v>130</v>
      </c>
      <c r="G241" s="3016">
        <f>F241/E241*100</f>
        <v>33.333333333333329</v>
      </c>
      <c r="H241" s="2042"/>
      <c r="I241" s="2042"/>
    </row>
    <row r="242" spans="1:9" ht="27.95" customHeight="1">
      <c r="A242" s="1712"/>
      <c r="B242" s="857"/>
      <c r="C242" s="1730"/>
      <c r="D242" s="1730"/>
      <c r="E242" s="3047"/>
      <c r="F242" s="3048"/>
      <c r="G242" s="3016"/>
      <c r="H242" s="2042"/>
      <c r="I242" s="2042"/>
    </row>
    <row r="243" spans="1:9" ht="27.95" customHeight="1">
      <c r="A243" s="1712"/>
      <c r="B243" s="857"/>
      <c r="C243" s="1730"/>
      <c r="D243" s="1730"/>
      <c r="E243" s="2884"/>
      <c r="F243" s="1862"/>
      <c r="G243" s="3016"/>
      <c r="H243" s="2042"/>
      <c r="I243" s="2042"/>
    </row>
    <row r="244" spans="1:9" ht="27.95" customHeight="1">
      <c r="A244" s="1712"/>
      <c r="B244" s="857"/>
      <c r="C244" s="2179"/>
      <c r="D244" s="1730"/>
      <c r="E244" s="2884"/>
      <c r="F244" s="1862"/>
      <c r="G244" s="3016"/>
      <c r="H244" s="2042"/>
      <c r="I244" s="2042"/>
    </row>
    <row r="245" spans="1:9" ht="27.95" customHeight="1">
      <c r="A245" s="1712"/>
      <c r="B245" s="857"/>
      <c r="C245" s="2179"/>
      <c r="D245" s="1730"/>
      <c r="E245" s="2908"/>
      <c r="F245" s="2907"/>
      <c r="G245" s="1970"/>
      <c r="H245" s="2042"/>
      <c r="I245" s="2042"/>
    </row>
    <row r="246" spans="1:9" ht="27.95" customHeight="1">
      <c r="A246" s="1712"/>
      <c r="B246" s="1341" t="s">
        <v>1682</v>
      </c>
      <c r="C246" s="1730"/>
      <c r="D246" s="1729"/>
      <c r="E246" s="3247" t="s">
        <v>1864</v>
      </c>
      <c r="F246" s="3275" t="s">
        <v>1864</v>
      </c>
      <c r="G246" s="1938"/>
      <c r="H246" s="2042"/>
      <c r="I246" s="2042"/>
    </row>
    <row r="247" spans="1:9" ht="27.95" customHeight="1">
      <c r="A247" s="1712"/>
      <c r="B247" s="857" t="s">
        <v>1478</v>
      </c>
      <c r="C247" s="1730"/>
      <c r="D247" s="1730"/>
      <c r="E247" s="3284">
        <v>70</v>
      </c>
      <c r="F247" s="3294">
        <v>9</v>
      </c>
      <c r="G247" s="3027">
        <f>F247/E247*100</f>
        <v>12.857142857142856</v>
      </c>
      <c r="H247" s="2246"/>
      <c r="I247" s="2246" t="s">
        <v>2234</v>
      </c>
    </row>
    <row r="248" spans="1:9" ht="27.95" customHeight="1">
      <c r="A248" s="1712"/>
      <c r="B248" s="857"/>
      <c r="C248" s="1730"/>
      <c r="D248" s="1730"/>
      <c r="E248" s="3040"/>
      <c r="F248" s="3041"/>
      <c r="G248" s="3039"/>
      <c r="H248" s="2042"/>
      <c r="I248" s="2042"/>
    </row>
    <row r="249" spans="1:9" ht="27.95" customHeight="1">
      <c r="A249" s="1712"/>
      <c r="B249" s="857"/>
      <c r="C249" s="1730"/>
      <c r="D249" s="1730"/>
      <c r="E249" s="3040"/>
      <c r="F249" s="3041"/>
      <c r="G249" s="3039"/>
      <c r="H249" s="2042"/>
      <c r="I249" s="2042"/>
    </row>
    <row r="250" spans="1:9" ht="27.95" customHeight="1">
      <c r="A250" s="1712"/>
      <c r="B250" s="857"/>
      <c r="C250" s="2179"/>
      <c r="D250" s="1730"/>
      <c r="E250" s="3040"/>
      <c r="F250" s="3041"/>
      <c r="G250" s="3039"/>
      <c r="H250" s="2042"/>
      <c r="I250" s="2042"/>
    </row>
    <row r="251" spans="1:9" ht="27.95" customHeight="1">
      <c r="A251" s="1712"/>
      <c r="B251" s="791"/>
      <c r="C251" s="1730"/>
      <c r="D251" s="1729"/>
      <c r="E251" s="2908"/>
      <c r="F251" s="2909"/>
      <c r="G251" s="1938"/>
      <c r="H251" s="2042"/>
      <c r="I251" s="2042"/>
    </row>
    <row r="252" spans="1:9" s="50" customFormat="1" ht="27.95" customHeight="1">
      <c r="A252" s="3158"/>
      <c r="B252" s="3168"/>
      <c r="C252" s="3212"/>
      <c r="D252" s="1201"/>
      <c r="E252" s="3159"/>
      <c r="F252" s="3160"/>
      <c r="G252" s="3161"/>
      <c r="H252" s="551"/>
      <c r="I252" s="551"/>
    </row>
    <row r="253" spans="1:9" s="50" customFormat="1" ht="27.95" customHeight="1">
      <c r="A253" s="2169"/>
      <c r="B253" s="3166"/>
      <c r="C253" s="1200"/>
      <c r="D253" s="1201"/>
      <c r="E253" s="3162"/>
      <c r="F253" s="3163"/>
      <c r="G253" s="3164"/>
      <c r="H253" s="3165"/>
      <c r="I253" s="3165"/>
    </row>
    <row r="254" spans="1:9" s="50" customFormat="1" ht="27.95" customHeight="1">
      <c r="A254" s="2169"/>
      <c r="B254" s="3166"/>
      <c r="C254" s="1200"/>
      <c r="D254" s="1201"/>
      <c r="E254" s="3162"/>
      <c r="F254" s="3163"/>
      <c r="G254" s="3164"/>
      <c r="H254" s="3165"/>
      <c r="I254" s="3165"/>
    </row>
    <row r="255" spans="1:9" s="50" customFormat="1" ht="27.95" customHeight="1">
      <c r="A255" s="3167"/>
      <c r="B255" s="3168"/>
      <c r="C255" s="3169"/>
      <c r="D255" s="1201"/>
      <c r="E255" s="3170"/>
      <c r="F255" s="3171"/>
      <c r="G255" s="3172"/>
      <c r="H255" s="3165"/>
      <c r="I255" s="3165"/>
    </row>
    <row r="256" spans="1:9" s="50" customFormat="1" ht="27.95" customHeight="1">
      <c r="A256" s="3167"/>
      <c r="B256" s="3168"/>
      <c r="C256" s="3169"/>
      <c r="D256" s="1201"/>
      <c r="E256" s="3170"/>
      <c r="F256" s="3171"/>
      <c r="G256" s="3172"/>
      <c r="H256" s="3165"/>
      <c r="I256" s="3165"/>
    </row>
    <row r="257" spans="1:9" s="50" customFormat="1" ht="27.95" customHeight="1">
      <c r="A257" s="3167"/>
      <c r="B257" s="3168"/>
      <c r="C257" s="3169"/>
      <c r="D257" s="1201"/>
      <c r="E257" s="3173"/>
      <c r="F257" s="3174"/>
      <c r="G257" s="3172"/>
      <c r="H257" s="3165"/>
      <c r="I257" s="3165"/>
    </row>
    <row r="258" spans="1:9" s="50" customFormat="1" ht="27.95" customHeight="1">
      <c r="A258" s="2169"/>
      <c r="B258" s="3168"/>
      <c r="C258" s="3169"/>
      <c r="D258" s="1201"/>
      <c r="E258" s="3173"/>
      <c r="F258" s="3174"/>
      <c r="G258" s="3172"/>
      <c r="H258" s="3165"/>
      <c r="I258" s="3165"/>
    </row>
    <row r="259" spans="1:9" s="50" customFormat="1" ht="27.95" customHeight="1">
      <c r="A259" s="2169"/>
      <c r="B259" s="3168"/>
      <c r="C259" s="1200"/>
      <c r="D259" s="1201"/>
      <c r="E259" s="3175"/>
      <c r="F259" s="3160"/>
      <c r="G259" s="3161"/>
      <c r="H259" s="551"/>
      <c r="I259" s="551"/>
    </row>
    <row r="260" spans="1:9" s="50" customFormat="1" ht="27.95" customHeight="1">
      <c r="A260" s="2169"/>
      <c r="B260" s="3166"/>
      <c r="C260" s="1200"/>
      <c r="D260" s="1201"/>
      <c r="E260" s="3162"/>
      <c r="F260" s="3163"/>
      <c r="G260" s="3164"/>
      <c r="H260" s="3165"/>
      <c r="I260" s="3165"/>
    </row>
    <row r="261" spans="1:9" s="50" customFormat="1" ht="27.95" customHeight="1">
      <c r="A261" s="2169"/>
      <c r="B261" s="3168"/>
      <c r="C261" s="3169"/>
      <c r="D261" s="1201"/>
      <c r="E261" s="3170"/>
      <c r="F261" s="3171"/>
      <c r="G261" s="3172"/>
      <c r="H261" s="3165"/>
      <c r="I261" s="3165"/>
    </row>
    <row r="262" spans="1:9" s="50" customFormat="1" ht="27.95" customHeight="1">
      <c r="A262" s="2169"/>
      <c r="B262" s="3168"/>
      <c r="C262" s="3169"/>
      <c r="D262" s="1201"/>
      <c r="E262" s="3170"/>
      <c r="F262" s="3171"/>
      <c r="G262" s="3172"/>
      <c r="H262" s="3165"/>
      <c r="I262" s="3165"/>
    </row>
    <row r="263" spans="1:9" s="50" customFormat="1" ht="27.95" customHeight="1">
      <c r="A263" s="2169"/>
      <c r="B263" s="3168"/>
      <c r="C263" s="3169"/>
      <c r="D263" s="1201"/>
      <c r="E263" s="3173"/>
      <c r="F263" s="3174"/>
      <c r="G263" s="3172"/>
      <c r="H263" s="3165"/>
      <c r="I263" s="3165"/>
    </row>
    <row r="264" spans="1:9" s="50" customFormat="1" ht="27.95" customHeight="1">
      <c r="A264" s="2169"/>
      <c r="B264" s="3168"/>
      <c r="C264" s="3169"/>
      <c r="D264" s="1201"/>
      <c r="E264" s="3173"/>
      <c r="F264" s="3174"/>
      <c r="G264" s="3172"/>
      <c r="H264" s="3165"/>
      <c r="I264" s="3165"/>
    </row>
    <row r="265" spans="1:9" s="50" customFormat="1" ht="27.95" customHeight="1">
      <c r="A265" s="2169"/>
      <c r="B265" s="3168"/>
      <c r="C265" s="3169"/>
      <c r="D265" s="1201"/>
      <c r="E265" s="3175"/>
      <c r="F265" s="3160"/>
      <c r="G265" s="3161"/>
      <c r="H265" s="3165"/>
      <c r="I265" s="3165"/>
    </row>
    <row r="266" spans="1:9" s="50" customFormat="1" ht="27.95" customHeight="1">
      <c r="A266" s="2575"/>
      <c r="B266" s="2576"/>
      <c r="C266" s="2577"/>
      <c r="D266" s="1168"/>
      <c r="E266" s="2816"/>
      <c r="F266" s="2817"/>
      <c r="G266" s="1992"/>
      <c r="H266" s="2578"/>
      <c r="I266" s="2578"/>
    </row>
  </sheetData>
  <mergeCells count="76">
    <mergeCell ref="E218:F218"/>
    <mergeCell ref="E113:F113"/>
    <mergeCell ref="E123:F123"/>
    <mergeCell ref="E134:F134"/>
    <mergeCell ref="E142:F142"/>
    <mergeCell ref="E155:F155"/>
    <mergeCell ref="E192:F192"/>
    <mergeCell ref="E193:F193"/>
    <mergeCell ref="E194:F194"/>
    <mergeCell ref="E195:F195"/>
    <mergeCell ref="E199:F199"/>
    <mergeCell ref="E200:F200"/>
    <mergeCell ref="E201:F201"/>
    <mergeCell ref="E202:F202"/>
    <mergeCell ref="E23:F23"/>
    <mergeCell ref="E84:F84"/>
    <mergeCell ref="E233:F233"/>
    <mergeCell ref="E162:F162"/>
    <mergeCell ref="E170:F170"/>
    <mergeCell ref="E191:F191"/>
    <mergeCell ref="E198:F198"/>
    <mergeCell ref="E163:F163"/>
    <mergeCell ref="E164:F164"/>
    <mergeCell ref="E165:F165"/>
    <mergeCell ref="E166:F166"/>
    <mergeCell ref="E171:F171"/>
    <mergeCell ref="E172:F172"/>
    <mergeCell ref="E173:F173"/>
    <mergeCell ref="E174:F174"/>
    <mergeCell ref="E83:F83"/>
    <mergeCell ref="B230:D230"/>
    <mergeCell ref="E183:F183"/>
    <mergeCell ref="E184:F184"/>
    <mergeCell ref="E224:F224"/>
    <mergeCell ref="H14:I14"/>
    <mergeCell ref="H15:I15"/>
    <mergeCell ref="B17:D17"/>
    <mergeCell ref="B18:D18"/>
    <mergeCell ref="B19:D19"/>
    <mergeCell ref="B62:D62"/>
    <mergeCell ref="E17:F17"/>
    <mergeCell ref="E18:F18"/>
    <mergeCell ref="E19:F19"/>
    <mergeCell ref="E33:F33"/>
    <mergeCell ref="E66:F66"/>
    <mergeCell ref="E22:F22"/>
    <mergeCell ref="E34:F34"/>
    <mergeCell ref="E35:F35"/>
    <mergeCell ref="E36:F36"/>
    <mergeCell ref="E37:F37"/>
    <mergeCell ref="E38:F38"/>
    <mergeCell ref="H12:I12"/>
    <mergeCell ref="B1:D1"/>
    <mergeCell ref="B2:D2"/>
    <mergeCell ref="H3:I3"/>
    <mergeCell ref="H4:I4"/>
    <mergeCell ref="H5:I5"/>
    <mergeCell ref="H7:I7"/>
    <mergeCell ref="H8:I8"/>
    <mergeCell ref="H10:I10"/>
    <mergeCell ref="H11:I11"/>
    <mergeCell ref="E74:F74"/>
    <mergeCell ref="E105:F105"/>
    <mergeCell ref="E67:F67"/>
    <mergeCell ref="E68:F68"/>
    <mergeCell ref="E69:F69"/>
    <mergeCell ref="E70:F70"/>
    <mergeCell ref="E75:F75"/>
    <mergeCell ref="E104:F104"/>
    <mergeCell ref="E106:F106"/>
    <mergeCell ref="E107:F107"/>
    <mergeCell ref="E108:F108"/>
    <mergeCell ref="E109:F109"/>
    <mergeCell ref="E76:F76"/>
    <mergeCell ref="E77:F77"/>
    <mergeCell ref="E78:F78"/>
  </mergeCells>
  <pageMargins left="0.5" right="0.4" top="0.7" bottom="0.4" header="0.4" footer="0.4"/>
  <pageSetup paperSize="9" scale="60" orientation="landscape" r:id="rId1"/>
  <rowBreaks count="8" manualBreakCount="8">
    <brk id="30" max="8" man="1"/>
    <brk id="60" max="8" man="1"/>
    <brk id="90" max="8" man="1"/>
    <brk id="120" max="8" man="1"/>
    <brk id="150" max="8" man="1"/>
    <brk id="180" max="8" man="1"/>
    <brk id="210" max="8" man="1"/>
    <brk id="237" max="8" man="1"/>
  </rowBreaks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W329"/>
  <sheetViews>
    <sheetView view="pageBreakPreview" topLeftCell="A170" zoomScale="70" zoomScaleNormal="89" zoomScaleSheetLayoutView="70" workbookViewId="0">
      <selection activeCell="H191" sqref="H191"/>
    </sheetView>
  </sheetViews>
  <sheetFormatPr defaultColWidth="9" defaultRowHeight="27.95" customHeight="1"/>
  <cols>
    <col min="1" max="1" width="44.625" style="50" customWidth="1"/>
    <col min="2" max="3" width="16.625" style="50" customWidth="1"/>
    <col min="4" max="4" width="39.75" style="615" customWidth="1"/>
    <col min="5" max="6" width="15.625" style="50" customWidth="1"/>
    <col min="7" max="7" width="16.25" style="50" customWidth="1"/>
    <col min="8" max="8" width="29.625" style="615" customWidth="1"/>
    <col min="9" max="9" width="17.625" style="50" customWidth="1"/>
    <col min="10" max="16384" width="9" style="50"/>
  </cols>
  <sheetData>
    <row r="1" spans="1:9" ht="27.95" customHeight="1">
      <c r="A1" s="2232" t="s">
        <v>1655</v>
      </c>
      <c r="B1" s="3696" t="s">
        <v>138</v>
      </c>
      <c r="C1" s="3696"/>
      <c r="D1" s="3696"/>
      <c r="E1" s="2233"/>
      <c r="F1" s="2234"/>
      <c r="G1" s="2233"/>
      <c r="H1" s="2235"/>
      <c r="I1" s="2233"/>
    </row>
    <row r="2" spans="1:9" ht="27.95" customHeight="1">
      <c r="A2" s="2201" t="s">
        <v>869</v>
      </c>
      <c r="B2" s="3696" t="s">
        <v>140</v>
      </c>
      <c r="C2" s="3696"/>
      <c r="D2" s="3696"/>
      <c r="E2" s="2203"/>
      <c r="F2" s="2203"/>
      <c r="G2" s="2203"/>
      <c r="H2" s="2204"/>
      <c r="I2" s="2203"/>
    </row>
    <row r="3" spans="1:9" s="119" customFormat="1" ht="27.95" customHeight="1">
      <c r="A3" s="2205" t="s">
        <v>2</v>
      </c>
      <c r="B3" s="2205" t="s">
        <v>3</v>
      </c>
      <c r="C3" s="2205"/>
      <c r="D3" s="2205"/>
      <c r="E3" s="2205" t="s">
        <v>4</v>
      </c>
      <c r="F3" s="2205"/>
      <c r="G3" s="2205"/>
      <c r="H3" s="3639" t="s">
        <v>5</v>
      </c>
      <c r="I3" s="3639"/>
    </row>
    <row r="4" spans="1:9" s="119" customFormat="1" ht="27.95" customHeight="1">
      <c r="A4" s="595" t="s">
        <v>6</v>
      </c>
      <c r="B4" s="2206" t="s">
        <v>147</v>
      </c>
      <c r="C4" s="595"/>
      <c r="D4" s="595"/>
      <c r="E4" s="2218" t="s">
        <v>162</v>
      </c>
      <c r="F4" s="595"/>
      <c r="G4" s="595"/>
      <c r="H4" s="3499" t="s">
        <v>1409</v>
      </c>
      <c r="I4" s="3499"/>
    </row>
    <row r="5" spans="1:9" s="119" customFormat="1" ht="27.95" customHeight="1">
      <c r="A5" s="2277" t="s">
        <v>1398</v>
      </c>
      <c r="B5" s="2206" t="s">
        <v>146</v>
      </c>
      <c r="C5" s="595"/>
      <c r="D5" s="595"/>
      <c r="E5" s="2218"/>
      <c r="F5" s="595"/>
      <c r="G5" s="595"/>
      <c r="H5" s="3499"/>
      <c r="I5" s="3499"/>
    </row>
    <row r="6" spans="1:9" s="119" customFormat="1" ht="27.95" customHeight="1">
      <c r="A6" s="2277" t="s">
        <v>1410</v>
      </c>
      <c r="B6" s="2205" t="s">
        <v>8</v>
      </c>
      <c r="C6" s="2205"/>
      <c r="D6" s="2205"/>
      <c r="E6" s="2205" t="s">
        <v>11</v>
      </c>
      <c r="F6" s="2205"/>
      <c r="G6" s="2205"/>
      <c r="H6" s="3639" t="s">
        <v>12</v>
      </c>
      <c r="I6" s="3639"/>
    </row>
    <row r="7" spans="1:9" s="119" customFormat="1" ht="27.95" customHeight="1">
      <c r="A7" s="536"/>
      <c r="B7" s="2206" t="s">
        <v>147</v>
      </c>
      <c r="C7" s="536"/>
      <c r="D7" s="536"/>
      <c r="E7" s="2218" t="s">
        <v>162</v>
      </c>
      <c r="F7" s="536"/>
      <c r="G7" s="536"/>
      <c r="H7" s="3499" t="s">
        <v>163</v>
      </c>
      <c r="I7" s="3499"/>
    </row>
    <row r="8" spans="1:9" s="119" customFormat="1" ht="27.95" customHeight="1">
      <c r="A8" s="536"/>
      <c r="B8" s="2206" t="s">
        <v>146</v>
      </c>
      <c r="C8" s="536"/>
      <c r="D8" s="536"/>
      <c r="E8" s="2218"/>
      <c r="F8" s="595"/>
      <c r="G8" s="595"/>
      <c r="H8" s="3499"/>
      <c r="I8" s="3499"/>
    </row>
    <row r="9" spans="1:9" s="119" customFormat="1" ht="27.95" customHeight="1">
      <c r="A9" s="597"/>
      <c r="B9" s="2236"/>
      <c r="C9" s="597"/>
      <c r="D9" s="597"/>
      <c r="E9" s="2349"/>
      <c r="F9" s="554"/>
      <c r="G9" s="554"/>
      <c r="H9" s="3413"/>
      <c r="I9" s="3413"/>
    </row>
    <row r="10" spans="1:9" s="8" customFormat="1" ht="27.95" customHeight="1">
      <c r="A10" s="46" t="s">
        <v>15</v>
      </c>
      <c r="B10" s="3379" t="s">
        <v>16</v>
      </c>
      <c r="C10" s="3380"/>
      <c r="D10" s="3381"/>
      <c r="E10" s="3642">
        <v>10</v>
      </c>
      <c r="F10" s="3643"/>
      <c r="G10" s="46">
        <v>11</v>
      </c>
      <c r="H10" s="2707">
        <v>12</v>
      </c>
      <c r="I10" s="2015" t="s">
        <v>1819</v>
      </c>
    </row>
    <row r="11" spans="1:9" s="8" customFormat="1" ht="27.95" customHeight="1">
      <c r="A11" s="719" t="s">
        <v>17</v>
      </c>
      <c r="B11" s="3490" t="s">
        <v>18</v>
      </c>
      <c r="C11" s="3491"/>
      <c r="D11" s="3492"/>
      <c r="E11" s="3644" t="s">
        <v>1813</v>
      </c>
      <c r="F11" s="3645"/>
      <c r="G11" s="47" t="s">
        <v>1816</v>
      </c>
      <c r="H11" s="2708" t="s">
        <v>1815</v>
      </c>
      <c r="I11" s="2016" t="s">
        <v>1820</v>
      </c>
    </row>
    <row r="12" spans="1:9" s="8" customFormat="1" ht="27.95" customHeight="1">
      <c r="A12" s="914"/>
      <c r="B12" s="3500" t="s">
        <v>19</v>
      </c>
      <c r="C12" s="3501"/>
      <c r="D12" s="3502"/>
      <c r="E12" s="3640" t="s">
        <v>2164</v>
      </c>
      <c r="F12" s="3641"/>
      <c r="G12" s="646" t="s">
        <v>1814</v>
      </c>
      <c r="H12" s="2709" t="s">
        <v>1817</v>
      </c>
      <c r="I12" s="2755" t="s">
        <v>1821</v>
      </c>
    </row>
    <row r="13" spans="1:9" s="583" customFormat="1" ht="26.1" customHeight="1">
      <c r="A13" s="2350" t="s">
        <v>2104</v>
      </c>
      <c r="B13" s="2514" t="s">
        <v>2105</v>
      </c>
      <c r="C13" s="2351"/>
      <c r="D13" s="2351"/>
      <c r="E13" s="2818"/>
      <c r="F13" s="2819"/>
      <c r="G13" s="1981"/>
      <c r="H13" s="2042"/>
      <c r="I13" s="2042"/>
    </row>
    <row r="14" spans="1:9" s="583" customFormat="1" ht="26.1" customHeight="1">
      <c r="A14" s="2352" t="s">
        <v>1632</v>
      </c>
      <c r="B14" s="2390" t="s">
        <v>1633</v>
      </c>
      <c r="C14" s="1260"/>
      <c r="D14" s="1260"/>
      <c r="E14" s="2813"/>
      <c r="F14" s="2815"/>
      <c r="G14" s="1919"/>
      <c r="H14" s="2042"/>
      <c r="I14" s="2042"/>
    </row>
    <row r="15" spans="1:9" s="583" customFormat="1" ht="26.1" customHeight="1">
      <c r="A15" s="2357"/>
      <c r="B15" s="2358"/>
      <c r="C15" s="2390" t="s">
        <v>1634</v>
      </c>
      <c r="D15" s="2390" t="s">
        <v>1635</v>
      </c>
      <c r="E15" s="3756" t="s">
        <v>1823</v>
      </c>
      <c r="F15" s="3757"/>
      <c r="G15" s="1919"/>
      <c r="H15" s="2042"/>
      <c r="I15" s="2042"/>
    </row>
    <row r="16" spans="1:9" s="583" customFormat="1" ht="26.1" customHeight="1">
      <c r="A16" s="2357"/>
      <c r="B16" s="2516" t="s">
        <v>663</v>
      </c>
      <c r="C16" s="2516">
        <v>7.06</v>
      </c>
      <c r="D16" s="2516">
        <v>6.92</v>
      </c>
      <c r="E16" s="3708" t="s">
        <v>2222</v>
      </c>
      <c r="F16" s="3709"/>
      <c r="G16" s="2356"/>
      <c r="H16" s="2042"/>
      <c r="I16" s="2042"/>
    </row>
    <row r="17" spans="1:9" s="583" customFormat="1" ht="26.1" customHeight="1">
      <c r="A17" s="2357"/>
      <c r="B17" s="2516"/>
      <c r="C17" s="2516"/>
      <c r="D17" s="2516"/>
      <c r="E17" s="2354"/>
      <c r="F17" s="2356"/>
      <c r="G17" s="2356"/>
      <c r="H17" s="2042"/>
      <c r="I17" s="2042"/>
    </row>
    <row r="18" spans="1:9" s="583" customFormat="1" ht="26.1" customHeight="1">
      <c r="A18" s="2357"/>
      <c r="B18" s="2516"/>
      <c r="C18" s="2516"/>
      <c r="D18" s="2516"/>
      <c r="E18" s="2354"/>
      <c r="F18" s="2356"/>
      <c r="G18" s="2356"/>
      <c r="H18" s="2042"/>
      <c r="I18" s="2042"/>
    </row>
    <row r="19" spans="1:9" s="583" customFormat="1" ht="26.1" customHeight="1">
      <c r="A19" s="2357"/>
      <c r="B19" s="2516"/>
      <c r="C19" s="2516"/>
      <c r="D19" s="2517"/>
      <c r="E19" s="2354"/>
      <c r="F19" s="2356"/>
      <c r="G19" s="2356"/>
      <c r="H19" s="2042"/>
      <c r="I19" s="2042"/>
    </row>
    <row r="20" spans="1:9" s="583" customFormat="1" ht="26.1" customHeight="1">
      <c r="A20" s="2357"/>
      <c r="B20" s="2353"/>
      <c r="C20" s="2360"/>
      <c r="D20" s="2360"/>
      <c r="E20" s="2354"/>
      <c r="F20" s="2356"/>
      <c r="G20" s="2356"/>
      <c r="H20" s="2354"/>
      <c r="I20" s="2355"/>
    </row>
    <row r="21" spans="1:9" s="583" customFormat="1" ht="26.1" customHeight="1">
      <c r="A21" s="2357"/>
      <c r="B21" s="2360"/>
      <c r="C21" s="2353"/>
      <c r="D21" s="2359"/>
      <c r="E21" s="2354"/>
      <c r="F21" s="2356"/>
      <c r="G21" s="2356"/>
      <c r="H21" s="2354"/>
      <c r="I21" s="2355"/>
    </row>
    <row r="22" spans="1:9" s="583" customFormat="1" ht="26.1" customHeight="1">
      <c r="A22" s="2357"/>
      <c r="B22" s="2358"/>
      <c r="C22" s="2358"/>
      <c r="D22" s="2358"/>
      <c r="E22" s="2354"/>
      <c r="F22" s="2356"/>
      <c r="G22" s="2356"/>
      <c r="H22" s="2354"/>
      <c r="I22" s="2355"/>
    </row>
    <row r="23" spans="1:9" s="583" customFormat="1" ht="26.1" customHeight="1">
      <c r="A23" s="1341" t="s">
        <v>2106</v>
      </c>
      <c r="B23" s="2671" t="s">
        <v>2107</v>
      </c>
      <c r="C23" s="2358"/>
      <c r="D23" s="2358"/>
      <c r="E23" s="2813"/>
      <c r="F23" s="2814"/>
      <c r="G23" s="1981"/>
      <c r="H23" s="2042"/>
      <c r="I23" s="2042"/>
    </row>
    <row r="24" spans="1:9" s="583" customFormat="1" ht="26.1" customHeight="1">
      <c r="A24" s="2357"/>
      <c r="B24" s="2390" t="s">
        <v>2261</v>
      </c>
      <c r="C24" s="2358"/>
      <c r="D24" s="2358"/>
      <c r="E24" s="3756" t="s">
        <v>1887</v>
      </c>
      <c r="F24" s="3757"/>
      <c r="G24" s="1919"/>
      <c r="H24" s="2042"/>
      <c r="I24" s="2042"/>
    </row>
    <row r="25" spans="1:9" s="583" customFormat="1" ht="26.1" customHeight="1">
      <c r="A25" s="2357"/>
      <c r="B25" s="2516" t="s">
        <v>663</v>
      </c>
      <c r="C25" s="2516" t="s">
        <v>1636</v>
      </c>
      <c r="D25" s="2515"/>
      <c r="E25" s="3708" t="s">
        <v>2206</v>
      </c>
      <c r="F25" s="3709"/>
      <c r="G25" s="1919"/>
      <c r="H25" s="2042"/>
      <c r="I25" s="2042"/>
    </row>
    <row r="26" spans="1:9" s="583" customFormat="1" ht="26.1" customHeight="1">
      <c r="A26" s="2357"/>
      <c r="B26" s="2516"/>
      <c r="C26" s="2516"/>
      <c r="D26" s="2515"/>
      <c r="E26" s="2354"/>
      <c r="F26" s="2356"/>
      <c r="G26" s="2356"/>
      <c r="H26" s="2042"/>
      <c r="I26" s="2042"/>
    </row>
    <row r="27" spans="1:9" s="583" customFormat="1" ht="26.1" customHeight="1">
      <c r="A27" s="2357"/>
      <c r="B27" s="2516"/>
      <c r="C27" s="2516"/>
      <c r="D27" s="2515"/>
      <c r="E27" s="2354"/>
      <c r="F27" s="2356"/>
      <c r="G27" s="2356"/>
      <c r="H27" s="2042"/>
      <c r="I27" s="2042"/>
    </row>
    <row r="28" spans="1:9" s="583" customFormat="1" ht="26.1" customHeight="1">
      <c r="A28" s="2386"/>
      <c r="B28" s="2516"/>
      <c r="C28" s="2516"/>
      <c r="D28" s="2387"/>
      <c r="E28" s="2354"/>
      <c r="F28" s="2356"/>
      <c r="G28" s="2356"/>
      <c r="H28" s="2042"/>
      <c r="I28" s="2042"/>
    </row>
    <row r="29" spans="1:9" s="583" customFormat="1" ht="26.1" customHeight="1">
      <c r="A29" s="2386"/>
      <c r="B29" s="2387"/>
      <c r="C29" s="2387"/>
      <c r="D29" s="2387"/>
      <c r="E29" s="2354"/>
      <c r="F29" s="2356"/>
      <c r="G29" s="2356"/>
      <c r="H29" s="2354"/>
      <c r="I29" s="2355"/>
    </row>
    <row r="30" spans="1:9" s="583" customFormat="1" ht="26.1" customHeight="1">
      <c r="A30" s="2386"/>
      <c r="B30" s="2387"/>
      <c r="C30" s="2387"/>
      <c r="D30" s="2387"/>
      <c r="E30" s="2354"/>
      <c r="F30" s="2356"/>
      <c r="G30" s="2356"/>
      <c r="H30" s="2354"/>
      <c r="I30" s="2355"/>
    </row>
    <row r="31" spans="1:9" s="583" customFormat="1" ht="26.1" customHeight="1">
      <c r="A31" s="2386"/>
      <c r="B31" s="2387"/>
      <c r="C31" s="2387"/>
      <c r="D31" s="2387"/>
      <c r="E31" s="2354"/>
      <c r="F31" s="2356"/>
      <c r="G31" s="2356"/>
      <c r="H31" s="2354"/>
      <c r="I31" s="2355"/>
    </row>
    <row r="32" spans="1:9" s="583" customFormat="1" ht="26.1" customHeight="1">
      <c r="A32" s="2579"/>
      <c r="B32" s="2580"/>
      <c r="C32" s="2580"/>
      <c r="D32" s="2580"/>
      <c r="E32" s="2581"/>
      <c r="F32" s="2583"/>
      <c r="G32" s="2583"/>
      <c r="H32" s="2581"/>
      <c r="I32" s="2582"/>
    </row>
    <row r="33" spans="1:9" ht="26.1" customHeight="1">
      <c r="A33" s="1676" t="s">
        <v>2108</v>
      </c>
      <c r="B33" s="3786" t="s">
        <v>164</v>
      </c>
      <c r="C33" s="3787"/>
      <c r="D33" s="3787"/>
      <c r="E33" s="2845" t="s">
        <v>1911</v>
      </c>
      <c r="F33" s="2846" t="s">
        <v>1823</v>
      </c>
      <c r="G33" s="1980"/>
      <c r="H33" s="730"/>
      <c r="I33" s="122"/>
    </row>
    <row r="34" spans="1:9" ht="26.1" customHeight="1">
      <c r="A34" s="1230"/>
      <c r="B34" s="3705" t="s">
        <v>2285</v>
      </c>
      <c r="C34" s="3706"/>
      <c r="D34" s="3706"/>
      <c r="E34" s="3247" t="s">
        <v>1853</v>
      </c>
      <c r="F34" s="3248" t="s">
        <v>1853</v>
      </c>
      <c r="G34" s="1919"/>
      <c r="H34" s="731"/>
      <c r="I34" s="123"/>
    </row>
    <row r="35" spans="1:9" ht="26.1" customHeight="1">
      <c r="A35" s="1230"/>
      <c r="B35" s="2361"/>
      <c r="C35" s="2430"/>
      <c r="D35" s="2430"/>
      <c r="E35" s="2813"/>
      <c r="F35" s="2815"/>
      <c r="G35" s="1919"/>
      <c r="H35" s="731"/>
      <c r="I35" s="123"/>
    </row>
    <row r="36" spans="1:9" ht="26.1" customHeight="1">
      <c r="A36" s="1231"/>
      <c r="B36" s="847"/>
      <c r="C36" s="1870"/>
      <c r="D36" s="1909"/>
      <c r="E36" s="2813"/>
      <c r="F36" s="2815"/>
      <c r="G36" s="1982"/>
      <c r="H36" s="2042"/>
      <c r="I36" s="2042"/>
    </row>
    <row r="37" spans="1:9" ht="26.1" customHeight="1">
      <c r="A37" s="1231"/>
      <c r="B37" s="847"/>
      <c r="C37" s="1871"/>
      <c r="D37" s="1909"/>
      <c r="E37" s="2820"/>
      <c r="F37" s="2757"/>
      <c r="G37" s="1696"/>
      <c r="H37" s="2042"/>
      <c r="I37" s="2042"/>
    </row>
    <row r="38" spans="1:9" ht="26.1" customHeight="1">
      <c r="A38" s="1232"/>
      <c r="B38" s="847" t="s">
        <v>69</v>
      </c>
      <c r="C38" s="1871"/>
      <c r="D38" s="1909"/>
      <c r="E38" s="3273">
        <v>183751</v>
      </c>
      <c r="F38" s="3274">
        <v>12209</v>
      </c>
      <c r="G38" s="3054">
        <f>F38/E38*100</f>
        <v>6.6443175819451321</v>
      </c>
      <c r="H38" s="2042"/>
      <c r="I38" s="2042"/>
    </row>
    <row r="39" spans="1:9" ht="26.1" customHeight="1">
      <c r="A39" s="1232"/>
      <c r="B39" s="847"/>
      <c r="C39" s="1872"/>
      <c r="D39" s="1909"/>
      <c r="E39" s="3055"/>
      <c r="F39" s="3053"/>
      <c r="G39" s="3054"/>
      <c r="H39" s="2042"/>
      <c r="I39" s="2042"/>
    </row>
    <row r="40" spans="1:9" ht="26.1" customHeight="1">
      <c r="A40" s="1232"/>
      <c r="B40" s="847"/>
      <c r="C40" s="1872"/>
      <c r="D40" s="1909"/>
      <c r="E40" s="3055"/>
      <c r="F40" s="3053"/>
      <c r="G40" s="3054"/>
      <c r="H40" s="2297"/>
      <c r="I40" s="2042"/>
    </row>
    <row r="41" spans="1:9" ht="26.1" customHeight="1">
      <c r="A41" s="1232"/>
      <c r="B41" s="847"/>
      <c r="C41" s="1872"/>
      <c r="D41" s="1909"/>
      <c r="E41" s="3055"/>
      <c r="F41" s="3053"/>
      <c r="G41" s="3054"/>
      <c r="H41" s="2297"/>
      <c r="I41" s="2042"/>
    </row>
    <row r="42" spans="1:9" ht="26.1" customHeight="1">
      <c r="A42" s="1232"/>
      <c r="B42" s="847"/>
      <c r="C42" s="1872"/>
      <c r="D42" s="1909"/>
      <c r="E42" s="2775"/>
      <c r="F42" s="2725"/>
      <c r="G42" s="1983"/>
      <c r="H42" s="2297"/>
      <c r="I42" s="2042"/>
    </row>
    <row r="43" spans="1:9" ht="26.1" customHeight="1">
      <c r="A43" s="1232"/>
      <c r="B43" s="847"/>
      <c r="C43" s="1872"/>
      <c r="D43" s="1909"/>
      <c r="E43" s="2775"/>
      <c r="F43" s="2725"/>
      <c r="G43" s="1983"/>
      <c r="H43" s="2297"/>
      <c r="I43" s="2042"/>
    </row>
    <row r="44" spans="1:9" ht="26.1" customHeight="1">
      <c r="A44" s="1232"/>
      <c r="B44" s="1233" t="s">
        <v>2109</v>
      </c>
      <c r="C44" s="1234"/>
      <c r="D44" s="1234"/>
      <c r="E44" s="2813"/>
      <c r="F44" s="2814"/>
      <c r="G44" s="1981"/>
      <c r="H44" s="734"/>
      <c r="I44" s="31"/>
    </row>
    <row r="45" spans="1:9" ht="26.1" customHeight="1">
      <c r="A45" s="1979"/>
      <c r="B45" s="1233" t="s">
        <v>1637</v>
      </c>
      <c r="C45" s="1234"/>
      <c r="D45" s="1234"/>
      <c r="E45" s="3698" t="s">
        <v>1853</v>
      </c>
      <c r="F45" s="3699"/>
      <c r="G45" s="1981"/>
      <c r="H45" s="734"/>
      <c r="I45" s="31"/>
    </row>
    <row r="46" spans="1:9" ht="26.1" customHeight="1">
      <c r="A46" s="72"/>
      <c r="B46" s="847" t="s">
        <v>69</v>
      </c>
      <c r="C46" s="849">
        <v>645000</v>
      </c>
      <c r="D46" s="1881" t="s">
        <v>182</v>
      </c>
      <c r="E46" s="3772">
        <v>92545</v>
      </c>
      <c r="F46" s="3773"/>
      <c r="G46" s="3056">
        <f>E46/C46*100</f>
        <v>14.348062015503876</v>
      </c>
      <c r="H46" s="2042"/>
      <c r="I46" s="2042"/>
    </row>
    <row r="47" spans="1:9" ht="26.1" customHeight="1">
      <c r="A47" s="1232"/>
      <c r="B47" s="847"/>
      <c r="C47" s="849"/>
      <c r="D47" s="1881"/>
      <c r="E47" s="3792"/>
      <c r="F47" s="3793"/>
      <c r="G47" s="3056"/>
      <c r="H47" s="2042"/>
      <c r="I47" s="2042"/>
    </row>
    <row r="48" spans="1:9" ht="26.1" customHeight="1">
      <c r="A48" s="1232"/>
      <c r="B48" s="847"/>
      <c r="C48" s="833"/>
      <c r="D48" s="1881"/>
      <c r="E48" s="3758"/>
      <c r="F48" s="3759"/>
      <c r="G48" s="3056"/>
      <c r="H48" s="2042"/>
      <c r="I48" s="2042"/>
    </row>
    <row r="49" spans="1:18" ht="26.1" customHeight="1">
      <c r="A49" s="1232"/>
      <c r="B49" s="847"/>
      <c r="C49" s="1872"/>
      <c r="D49" s="1881"/>
      <c r="E49" s="3794"/>
      <c r="F49" s="3795"/>
      <c r="G49" s="3056"/>
      <c r="H49" s="2042"/>
      <c r="I49" s="2042"/>
    </row>
    <row r="50" spans="1:18" ht="26.1" customHeight="1">
      <c r="A50" s="55"/>
      <c r="B50" s="1873" t="s">
        <v>1338</v>
      </c>
      <c r="C50" s="1874"/>
      <c r="D50" s="1283"/>
      <c r="E50" s="2776"/>
      <c r="F50" s="2757"/>
      <c r="G50" s="1982"/>
      <c r="H50" s="732"/>
      <c r="I50" s="32"/>
    </row>
    <row r="51" spans="1:18" ht="26.1" customHeight="1">
      <c r="A51" s="1232"/>
      <c r="B51" s="847" t="s">
        <v>1638</v>
      </c>
      <c r="C51" s="535"/>
      <c r="D51" s="1910"/>
      <c r="E51" s="2776"/>
      <c r="F51" s="2757"/>
      <c r="G51" s="1696"/>
      <c r="H51" s="732"/>
      <c r="I51" s="32"/>
    </row>
    <row r="52" spans="1:18" ht="26.1" customHeight="1">
      <c r="A52" s="1232"/>
      <c r="B52" s="847" t="s">
        <v>1339</v>
      </c>
      <c r="C52" s="535"/>
      <c r="D52" s="1910"/>
      <c r="E52" s="2776"/>
      <c r="F52" s="2757"/>
      <c r="G52" s="1696"/>
      <c r="H52" s="732"/>
      <c r="I52" s="32"/>
    </row>
    <row r="53" spans="1:18" ht="26.1" customHeight="1">
      <c r="A53" s="1232"/>
      <c r="B53" s="847" t="s">
        <v>1340</v>
      </c>
      <c r="C53" s="535"/>
      <c r="D53" s="1910"/>
      <c r="E53" s="2776"/>
      <c r="F53" s="2757"/>
      <c r="G53" s="1696"/>
      <c r="H53" s="732"/>
      <c r="I53" s="32"/>
    </row>
    <row r="54" spans="1:18" ht="26.1" customHeight="1">
      <c r="A54" s="1232"/>
      <c r="B54" s="847" t="s">
        <v>1341</v>
      </c>
      <c r="C54" s="535"/>
      <c r="D54" s="1910"/>
      <c r="E54" s="2776"/>
      <c r="F54" s="2757"/>
      <c r="G54" s="1696"/>
      <c r="H54" s="732"/>
      <c r="I54" s="32"/>
    </row>
    <row r="55" spans="1:18" ht="26.1" customHeight="1">
      <c r="A55" s="1232"/>
      <c r="B55" s="847" t="s">
        <v>1639</v>
      </c>
      <c r="C55" s="535"/>
      <c r="D55" s="1910"/>
      <c r="E55" s="2776"/>
      <c r="F55" s="2757"/>
      <c r="G55" s="1696"/>
      <c r="H55" s="732"/>
      <c r="I55" s="32"/>
    </row>
    <row r="56" spans="1:18" ht="26.1" customHeight="1">
      <c r="A56" s="1876"/>
      <c r="B56" s="3800" t="s">
        <v>2110</v>
      </c>
      <c r="C56" s="3801"/>
      <c r="D56" s="3801"/>
      <c r="E56" s="3247" t="s">
        <v>1855</v>
      </c>
      <c r="F56" s="3248" t="s">
        <v>1823</v>
      </c>
      <c r="G56" s="1981"/>
      <c r="H56" s="734"/>
      <c r="I56" s="31"/>
    </row>
    <row r="57" spans="1:18" ht="26.1" customHeight="1">
      <c r="A57" s="1876"/>
      <c r="B57" s="2518" t="s">
        <v>1971</v>
      </c>
      <c r="C57" s="2430"/>
      <c r="D57" s="2430"/>
      <c r="E57" s="3247" t="s">
        <v>1853</v>
      </c>
      <c r="F57" s="3275" t="s">
        <v>1853</v>
      </c>
      <c r="G57" s="1981"/>
      <c r="H57" s="734"/>
      <c r="I57" s="31"/>
    </row>
    <row r="58" spans="1:18" ht="26.1" customHeight="1">
      <c r="A58" s="1876"/>
      <c r="B58" s="2421" t="s">
        <v>48</v>
      </c>
      <c r="C58" s="2705">
        <v>1</v>
      </c>
      <c r="D58" s="1883"/>
      <c r="E58" s="3049">
        <v>4583</v>
      </c>
      <c r="F58" s="3050">
        <v>4583</v>
      </c>
      <c r="G58" s="3044">
        <f>F58/E58*100</f>
        <v>100</v>
      </c>
      <c r="H58" s="2042"/>
      <c r="I58" s="2042"/>
      <c r="R58" s="2693" t="s">
        <v>1640</v>
      </c>
    </row>
    <row r="59" spans="1:18" ht="26.1" customHeight="1">
      <c r="A59" s="1231"/>
      <c r="B59" s="2421"/>
      <c r="C59" s="2705"/>
      <c r="D59" s="1883"/>
      <c r="E59" s="3049"/>
      <c r="F59" s="3050"/>
      <c r="G59" s="3044"/>
      <c r="H59" s="2042"/>
      <c r="I59" s="2042"/>
      <c r="R59" s="2693" t="s">
        <v>1640</v>
      </c>
    </row>
    <row r="60" spans="1:18" ht="26.1" customHeight="1">
      <c r="A60" s="1232"/>
      <c r="B60" s="2421"/>
      <c r="C60" s="2705"/>
      <c r="D60" s="1883"/>
      <c r="E60" s="3060"/>
      <c r="F60" s="3061"/>
      <c r="G60" s="3044"/>
      <c r="H60" s="2042"/>
      <c r="I60" s="2042"/>
      <c r="L60" s="1875">
        <v>50000</v>
      </c>
      <c r="M60" s="1909" t="s">
        <v>182</v>
      </c>
      <c r="R60" s="2693" t="s">
        <v>1640</v>
      </c>
    </row>
    <row r="61" spans="1:18" ht="26.1" customHeight="1">
      <c r="A61" s="1232"/>
      <c r="B61" s="866"/>
      <c r="C61" s="2705"/>
      <c r="D61" s="1883"/>
      <c r="E61" s="3060"/>
      <c r="F61" s="3061"/>
      <c r="G61" s="3044"/>
      <c r="H61" s="2042"/>
      <c r="I61" s="2042"/>
      <c r="L61" s="1875" t="s">
        <v>1342</v>
      </c>
      <c r="M61" s="1909"/>
      <c r="R61" s="2693" t="s">
        <v>1640</v>
      </c>
    </row>
    <row r="62" spans="1:18" ht="26.1" customHeight="1">
      <c r="A62" s="1876"/>
      <c r="B62" s="847"/>
      <c r="C62" s="1877"/>
      <c r="D62" s="1911"/>
      <c r="E62" s="3058"/>
      <c r="F62" s="3057"/>
      <c r="G62" s="3059"/>
      <c r="H62" s="734"/>
      <c r="I62" s="31"/>
    </row>
    <row r="63" spans="1:18" ht="26.1" customHeight="1">
      <c r="A63" s="1876"/>
      <c r="B63" s="847"/>
      <c r="C63" s="1877"/>
      <c r="D63" s="1911"/>
      <c r="E63" s="2821"/>
      <c r="F63" s="2757"/>
      <c r="G63" s="1696"/>
      <c r="H63" s="734"/>
      <c r="I63" s="31"/>
    </row>
    <row r="64" spans="1:18" ht="26.1" customHeight="1">
      <c r="A64" s="1876"/>
      <c r="B64" s="847"/>
      <c r="C64" s="1877"/>
      <c r="D64" s="1911"/>
      <c r="E64" s="2821"/>
      <c r="F64" s="2757"/>
      <c r="G64" s="1696"/>
      <c r="H64" s="734"/>
      <c r="I64" s="31"/>
    </row>
    <row r="65" spans="1:13" ht="26.1" customHeight="1">
      <c r="A65" s="2584"/>
      <c r="B65" s="1237"/>
      <c r="C65" s="2585"/>
      <c r="D65" s="2586"/>
      <c r="E65" s="2822"/>
      <c r="F65" s="2758"/>
      <c r="G65" s="1985"/>
      <c r="H65" s="2496"/>
      <c r="I65" s="69"/>
    </row>
    <row r="66" spans="1:13" ht="26.1" customHeight="1">
      <c r="A66" s="1676" t="s">
        <v>2111</v>
      </c>
      <c r="B66" s="3798" t="s">
        <v>2112</v>
      </c>
      <c r="C66" s="3799"/>
      <c r="D66" s="3799"/>
      <c r="E66" s="2818"/>
      <c r="F66" s="2819"/>
      <c r="G66" s="1980"/>
      <c r="H66" s="737"/>
      <c r="I66" s="115"/>
    </row>
    <row r="67" spans="1:13" ht="26.1" customHeight="1">
      <c r="A67" s="1243"/>
      <c r="B67" s="3800" t="s">
        <v>1787</v>
      </c>
      <c r="C67" s="3801"/>
      <c r="D67" s="3801"/>
      <c r="E67" s="2813"/>
      <c r="F67" s="2815"/>
      <c r="G67" s="1919"/>
      <c r="H67" s="732"/>
      <c r="I67" s="36"/>
    </row>
    <row r="68" spans="1:13" ht="26.1" customHeight="1">
      <c r="A68" s="1243"/>
      <c r="B68" s="2518" t="s">
        <v>1788</v>
      </c>
      <c r="C68" s="2519"/>
      <c r="D68" s="2519"/>
      <c r="E68" s="3698" t="s">
        <v>1853</v>
      </c>
      <c r="F68" s="3699"/>
      <c r="G68" s="1919"/>
      <c r="H68" s="732"/>
      <c r="I68" s="36"/>
    </row>
    <row r="69" spans="1:13" ht="26.1" customHeight="1">
      <c r="A69" s="1244"/>
      <c r="B69" s="847" t="s">
        <v>91</v>
      </c>
      <c r="C69" s="1871">
        <v>1500</v>
      </c>
      <c r="D69" s="1882" t="s">
        <v>182</v>
      </c>
      <c r="E69" s="3762">
        <v>139</v>
      </c>
      <c r="F69" s="3763"/>
      <c r="G69" s="3056">
        <f>E69/C69*100</f>
        <v>9.2666666666666657</v>
      </c>
      <c r="H69" s="2042"/>
      <c r="I69" s="2042"/>
    </row>
    <row r="70" spans="1:13" ht="26.1" customHeight="1">
      <c r="A70" s="1245"/>
      <c r="B70" s="847"/>
      <c r="C70" s="1871"/>
      <c r="D70" s="1882"/>
      <c r="E70" s="3760"/>
      <c r="F70" s="3761"/>
      <c r="G70" s="3056"/>
      <c r="H70" s="2042"/>
      <c r="I70" s="2042"/>
    </row>
    <row r="71" spans="1:13" ht="26.1" customHeight="1">
      <c r="A71" s="1245"/>
      <c r="B71" s="847"/>
      <c r="C71" s="1871"/>
      <c r="D71" s="1882"/>
      <c r="E71" s="3758"/>
      <c r="F71" s="3759"/>
      <c r="G71" s="3056"/>
      <c r="H71" s="2042"/>
      <c r="I71" s="2042"/>
      <c r="K71" s="2166" t="s">
        <v>1494</v>
      </c>
      <c r="L71" s="2166"/>
      <c r="M71" s="50">
        <v>500</v>
      </c>
    </row>
    <row r="72" spans="1:13" ht="26.1" customHeight="1">
      <c r="A72" s="1245"/>
      <c r="B72" s="850"/>
      <c r="C72" s="1871"/>
      <c r="D72" s="1882"/>
      <c r="E72" s="3758"/>
      <c r="F72" s="3759"/>
      <c r="G72" s="3056"/>
      <c r="H72" s="2042"/>
      <c r="I72" s="2042"/>
    </row>
    <row r="73" spans="1:13" ht="26.1" customHeight="1">
      <c r="A73" s="1245"/>
      <c r="B73" s="1246"/>
      <c r="C73" s="1247"/>
      <c r="D73" s="1247"/>
      <c r="E73" s="2823"/>
      <c r="F73" s="2824"/>
      <c r="G73" s="1986"/>
      <c r="H73" s="734"/>
      <c r="I73" s="31"/>
    </row>
    <row r="74" spans="1:13" ht="26.1" customHeight="1">
      <c r="A74" s="1245"/>
      <c r="B74" s="3705" t="s">
        <v>2113</v>
      </c>
      <c r="C74" s="3706"/>
      <c r="D74" s="3706"/>
      <c r="E74" s="2813"/>
      <c r="F74" s="2814"/>
      <c r="G74" s="1981"/>
      <c r="H74" s="734"/>
      <c r="I74" s="36"/>
    </row>
    <row r="75" spans="1:13" ht="26.1" customHeight="1">
      <c r="A75" s="1244"/>
      <c r="B75" s="3705" t="s">
        <v>841</v>
      </c>
      <c r="C75" s="3706"/>
      <c r="D75" s="3706"/>
      <c r="E75" s="3698" t="s">
        <v>1853</v>
      </c>
      <c r="F75" s="3699"/>
      <c r="G75" s="1919"/>
      <c r="H75" s="732"/>
      <c r="I75" s="31"/>
    </row>
    <row r="76" spans="1:13" ht="26.1" customHeight="1">
      <c r="A76" s="1245"/>
      <c r="B76" s="847" t="s">
        <v>160</v>
      </c>
      <c r="C76" s="1871">
        <v>2763</v>
      </c>
      <c r="D76" s="1912" t="s">
        <v>182</v>
      </c>
      <c r="E76" s="3762">
        <v>1737</v>
      </c>
      <c r="F76" s="3763"/>
      <c r="G76" s="3056">
        <f>E76/C76*100</f>
        <v>62.866449511400646</v>
      </c>
      <c r="H76" s="2042"/>
      <c r="I76" s="2042"/>
    </row>
    <row r="77" spans="1:13" ht="26.1" customHeight="1">
      <c r="A77" s="1244"/>
      <c r="B77" s="847"/>
      <c r="C77" s="1871"/>
      <c r="D77" s="1912"/>
      <c r="E77" s="3760"/>
      <c r="F77" s="3761"/>
      <c r="G77" s="3056"/>
      <c r="H77" s="2042"/>
      <c r="I77" s="2042"/>
    </row>
    <row r="78" spans="1:13" ht="26.1" customHeight="1">
      <c r="A78" s="1244"/>
      <c r="B78" s="852"/>
      <c r="C78" s="1871"/>
      <c r="D78" s="1912"/>
      <c r="E78" s="3758"/>
      <c r="F78" s="3759"/>
      <c r="G78" s="3056"/>
      <c r="H78" s="2042"/>
      <c r="I78" s="2042"/>
    </row>
    <row r="79" spans="1:13" ht="26.1" customHeight="1">
      <c r="A79" s="1245"/>
      <c r="B79" s="852"/>
      <c r="C79" s="1871"/>
      <c r="D79" s="1912"/>
      <c r="E79" s="3758"/>
      <c r="F79" s="3759"/>
      <c r="G79" s="3056"/>
      <c r="H79" s="2042"/>
      <c r="I79" s="2042"/>
    </row>
    <row r="80" spans="1:13" ht="26.1" customHeight="1">
      <c r="A80" s="1245"/>
      <c r="B80" s="852"/>
      <c r="C80" s="1249"/>
      <c r="D80" s="1249"/>
      <c r="E80" s="2821"/>
      <c r="F80" s="2757"/>
      <c r="G80" s="1984"/>
      <c r="H80" s="734"/>
      <c r="I80" s="31"/>
    </row>
    <row r="81" spans="1:9" ht="26.1" customHeight="1">
      <c r="A81" s="1245"/>
      <c r="B81" s="3705" t="s">
        <v>842</v>
      </c>
      <c r="C81" s="3706"/>
      <c r="D81" s="3706"/>
      <c r="E81" s="3698" t="s">
        <v>1853</v>
      </c>
      <c r="F81" s="3699"/>
      <c r="G81" s="1981"/>
      <c r="H81" s="732"/>
      <c r="I81" s="31"/>
    </row>
    <row r="82" spans="1:9" ht="26.1" customHeight="1">
      <c r="A82" s="1244"/>
      <c r="B82" s="847" t="s">
        <v>48</v>
      </c>
      <c r="C82" s="1871">
        <v>16044</v>
      </c>
      <c r="D82" s="1912" t="s">
        <v>182</v>
      </c>
      <c r="E82" s="3762">
        <v>9942</v>
      </c>
      <c r="F82" s="3763"/>
      <c r="G82" s="3044">
        <f>E82/C82*100</f>
        <v>61.967090501121916</v>
      </c>
      <c r="H82" s="2042"/>
      <c r="I82" s="2042"/>
    </row>
    <row r="83" spans="1:9" ht="26.1" customHeight="1">
      <c r="A83" s="1244"/>
      <c r="B83" s="847"/>
      <c r="C83" s="1871"/>
      <c r="D83" s="1912"/>
      <c r="E83" s="3762"/>
      <c r="F83" s="3763"/>
      <c r="G83" s="3044"/>
      <c r="H83" s="2042"/>
      <c r="I83" s="2042"/>
    </row>
    <row r="84" spans="1:9" ht="26.1" customHeight="1">
      <c r="A84" s="1244"/>
      <c r="B84" s="847"/>
      <c r="C84" s="1871"/>
      <c r="D84" s="1912"/>
      <c r="E84" s="3758"/>
      <c r="F84" s="3759"/>
      <c r="G84" s="3044"/>
      <c r="H84" s="2042"/>
      <c r="I84" s="2042"/>
    </row>
    <row r="85" spans="1:9" ht="26.1" customHeight="1">
      <c r="A85" s="1244"/>
      <c r="B85" s="853"/>
      <c r="C85" s="1871"/>
      <c r="D85" s="1912"/>
      <c r="E85" s="3758"/>
      <c r="F85" s="3759"/>
      <c r="G85" s="3044"/>
      <c r="H85" s="2042"/>
      <c r="I85" s="2042"/>
    </row>
    <row r="86" spans="1:9" ht="26.1" customHeight="1">
      <c r="A86" s="1244"/>
      <c r="B86" s="853"/>
      <c r="C86" s="1872"/>
      <c r="D86" s="1883"/>
      <c r="E86" s="2821"/>
      <c r="F86" s="2757"/>
      <c r="G86" s="1984"/>
      <c r="H86" s="744"/>
      <c r="I86" s="32"/>
    </row>
    <row r="87" spans="1:9" ht="26.1" customHeight="1">
      <c r="A87" s="1876"/>
      <c r="B87" s="3780" t="s">
        <v>1439</v>
      </c>
      <c r="C87" s="3781"/>
      <c r="D87" s="3781"/>
      <c r="E87" s="3698" t="s">
        <v>1823</v>
      </c>
      <c r="F87" s="3699"/>
      <c r="G87" s="1981"/>
      <c r="H87" s="744"/>
      <c r="I87" s="36"/>
    </row>
    <row r="88" spans="1:9" ht="26.1" customHeight="1">
      <c r="A88" s="1876"/>
      <c r="B88" s="2434" t="s">
        <v>1440</v>
      </c>
      <c r="C88" s="2435"/>
      <c r="D88" s="2435"/>
      <c r="E88" s="3698" t="s">
        <v>1854</v>
      </c>
      <c r="F88" s="3699"/>
      <c r="G88" s="1981"/>
      <c r="H88" s="744"/>
      <c r="I88" s="36"/>
    </row>
    <row r="89" spans="1:9" ht="26.1" customHeight="1">
      <c r="A89" s="1255"/>
      <c r="B89" s="847" t="s">
        <v>2266</v>
      </c>
      <c r="C89" s="1878"/>
      <c r="D89" s="2520"/>
      <c r="E89" s="2813"/>
      <c r="F89" s="2815">
        <v>69264</v>
      </c>
      <c r="G89" s="1919"/>
      <c r="H89" s="2042"/>
      <c r="I89" s="2042"/>
    </row>
    <row r="90" spans="1:9" ht="26.1" customHeight="1">
      <c r="A90" s="1255"/>
      <c r="B90" s="847"/>
      <c r="C90" s="1878"/>
      <c r="D90" s="2520"/>
      <c r="E90" s="2813"/>
      <c r="F90" s="2815"/>
      <c r="G90" s="1982"/>
      <c r="H90" s="2042"/>
      <c r="I90" s="2042"/>
    </row>
    <row r="91" spans="1:9" ht="26.1" customHeight="1">
      <c r="A91" s="1243"/>
      <c r="B91" s="847"/>
      <c r="C91" s="1878"/>
      <c r="D91" s="2520"/>
      <c r="E91" s="2825"/>
      <c r="F91" s="2815"/>
      <c r="G91" s="1986"/>
      <c r="H91" s="2042"/>
      <c r="I91" s="2042"/>
    </row>
    <row r="92" spans="1:9" ht="26.1" customHeight="1">
      <c r="A92" s="1243"/>
      <c r="B92" s="847"/>
      <c r="C92" s="1878"/>
      <c r="D92" s="2520"/>
      <c r="E92" s="2821"/>
      <c r="F92" s="2815"/>
      <c r="G92" s="1984"/>
      <c r="H92" s="2042"/>
      <c r="I92" s="2042"/>
    </row>
    <row r="93" spans="1:9" ht="26.1" customHeight="1">
      <c r="A93" s="1243"/>
      <c r="B93" s="847" t="s">
        <v>1789</v>
      </c>
      <c r="C93" s="1871"/>
      <c r="D93" s="1882"/>
      <c r="E93" s="2821"/>
      <c r="F93" s="2815"/>
      <c r="G93" s="1984"/>
      <c r="H93" s="2042"/>
      <c r="I93" s="2042"/>
    </row>
    <row r="94" spans="1:9" ht="26.1" customHeight="1">
      <c r="A94" s="1243"/>
      <c r="B94" s="847" t="s">
        <v>1641</v>
      </c>
      <c r="C94" s="1871"/>
      <c r="D94" s="1882"/>
      <c r="E94" s="2821"/>
      <c r="F94" s="2815"/>
      <c r="G94" s="1984"/>
      <c r="H94" s="2297"/>
      <c r="I94" s="2042"/>
    </row>
    <row r="95" spans="1:9" ht="26.1" customHeight="1">
      <c r="A95" s="1243"/>
      <c r="B95" s="847"/>
      <c r="C95" s="1871"/>
      <c r="D95" s="1882"/>
      <c r="E95" s="2821"/>
      <c r="F95" s="2815"/>
      <c r="G95" s="1984"/>
      <c r="H95" s="2297"/>
      <c r="I95" s="2042"/>
    </row>
    <row r="96" spans="1:9" ht="26.1" customHeight="1">
      <c r="A96" s="1243"/>
      <c r="B96" s="850"/>
      <c r="C96" s="1872"/>
      <c r="D96" s="1883"/>
      <c r="E96" s="2821"/>
      <c r="F96" s="2757"/>
      <c r="G96" s="1984"/>
      <c r="H96" s="743"/>
      <c r="I96" s="130"/>
    </row>
    <row r="97" spans="1:12" ht="26.1" customHeight="1">
      <c r="A97" s="1243"/>
      <c r="B97" s="850"/>
      <c r="C97" s="1872"/>
      <c r="D97" s="1883"/>
      <c r="E97" s="2821"/>
      <c r="F97" s="2757"/>
      <c r="G97" s="1984"/>
      <c r="H97" s="743"/>
      <c r="I97" s="130"/>
    </row>
    <row r="98" spans="1:12" ht="26.1" customHeight="1">
      <c r="A98" s="2588"/>
      <c r="B98" s="2589"/>
      <c r="C98" s="2590"/>
      <c r="D98" s="2591"/>
      <c r="E98" s="2822"/>
      <c r="F98" s="2758"/>
      <c r="G98" s="2587"/>
      <c r="H98" s="2592"/>
      <c r="I98" s="2593"/>
    </row>
    <row r="99" spans="1:12" ht="26.1" customHeight="1">
      <c r="A99" s="1676" t="s">
        <v>2111</v>
      </c>
      <c r="B99" s="3786" t="s">
        <v>2114</v>
      </c>
      <c r="C99" s="3787"/>
      <c r="D99" s="3787"/>
      <c r="E99" s="2845" t="s">
        <v>1855</v>
      </c>
      <c r="F99" s="2846" t="s">
        <v>1823</v>
      </c>
      <c r="G99" s="1980"/>
      <c r="H99" s="2594"/>
      <c r="I99" s="2595"/>
    </row>
    <row r="100" spans="1:12" ht="26.1" customHeight="1">
      <c r="A100" s="2902"/>
      <c r="B100" s="2903"/>
      <c r="C100" s="2904"/>
      <c r="D100" s="2904"/>
      <c r="E100" s="3276" t="s">
        <v>1853</v>
      </c>
      <c r="F100" s="3277" t="s">
        <v>1853</v>
      </c>
      <c r="G100" s="1990"/>
      <c r="H100" s="2905"/>
      <c r="I100" s="2906"/>
    </row>
    <row r="101" spans="1:12" ht="26.1" customHeight="1">
      <c r="A101" s="1255"/>
      <c r="B101" s="847" t="s">
        <v>91</v>
      </c>
      <c r="C101" s="2698">
        <v>1</v>
      </c>
      <c r="D101" s="1883"/>
      <c r="E101" s="3049">
        <v>439</v>
      </c>
      <c r="F101" s="3050">
        <v>439</v>
      </c>
      <c r="G101" s="3044">
        <f>F101/E101*100</f>
        <v>100</v>
      </c>
      <c r="H101" s="2042"/>
      <c r="I101" s="2042"/>
      <c r="J101" s="1883" t="s">
        <v>1642</v>
      </c>
    </row>
    <row r="102" spans="1:12" ht="26.1" customHeight="1">
      <c r="A102" s="1255"/>
      <c r="B102" s="847"/>
      <c r="C102" s="2698"/>
      <c r="D102" s="1883"/>
      <c r="E102" s="3042"/>
      <c r="F102" s="3043"/>
      <c r="G102" s="3044"/>
      <c r="H102" s="2042"/>
      <c r="I102" s="2042"/>
      <c r="J102" s="1883" t="s">
        <v>1642</v>
      </c>
      <c r="K102" s="1870"/>
      <c r="L102" s="1909"/>
    </row>
    <row r="103" spans="1:12" ht="26.1" customHeight="1">
      <c r="A103" s="1255"/>
      <c r="B103" s="847"/>
      <c r="C103" s="2698"/>
      <c r="D103" s="2008"/>
      <c r="E103" s="3063"/>
      <c r="F103" s="3064"/>
      <c r="G103" s="3044"/>
      <c r="H103" s="2042"/>
      <c r="I103" s="2042"/>
      <c r="J103" s="1883" t="s">
        <v>1642</v>
      </c>
    </row>
    <row r="104" spans="1:12" ht="26.1" customHeight="1">
      <c r="A104" s="1255"/>
      <c r="B104" s="850"/>
      <c r="C104" s="2698"/>
      <c r="D104" s="2008"/>
      <c r="E104" s="3063"/>
      <c r="F104" s="3064"/>
      <c r="G104" s="3044"/>
      <c r="H104" s="2042"/>
      <c r="I104" s="2042"/>
      <c r="J104" s="1883" t="s">
        <v>1642</v>
      </c>
    </row>
    <row r="105" spans="1:12" ht="26.1" customHeight="1">
      <c r="A105" s="1255"/>
      <c r="B105" s="850" t="s">
        <v>1790</v>
      </c>
      <c r="C105" s="1872"/>
      <c r="D105" s="1883"/>
      <c r="E105" s="2826"/>
      <c r="F105" s="2827"/>
      <c r="G105" s="1987"/>
      <c r="H105" s="744"/>
      <c r="I105" s="36"/>
    </row>
    <row r="106" spans="1:12" ht="26.1" customHeight="1">
      <c r="A106" s="1879"/>
      <c r="B106" s="853"/>
      <c r="C106" s="1872"/>
      <c r="D106" s="1883"/>
      <c r="E106" s="2826"/>
      <c r="F106" s="2827"/>
      <c r="G106" s="1987"/>
      <c r="H106" s="748"/>
      <c r="I106" s="129"/>
    </row>
    <row r="107" spans="1:12" ht="26.1" customHeight="1">
      <c r="A107" s="1257"/>
      <c r="B107" s="3780" t="s">
        <v>2115</v>
      </c>
      <c r="C107" s="3781"/>
      <c r="D107" s="3781"/>
      <c r="E107" s="2813"/>
      <c r="F107" s="2814"/>
      <c r="G107" s="1981"/>
      <c r="H107" s="748"/>
      <c r="I107" s="129"/>
    </row>
    <row r="108" spans="1:12" ht="26.1" customHeight="1">
      <c r="A108" s="1243"/>
      <c r="B108" s="3705" t="s">
        <v>175</v>
      </c>
      <c r="C108" s="3706"/>
      <c r="D108" s="3706"/>
      <c r="E108" s="3698" t="s">
        <v>1853</v>
      </c>
      <c r="F108" s="3699"/>
      <c r="G108" s="1919"/>
      <c r="H108" s="732"/>
      <c r="I108" s="31"/>
    </row>
    <row r="109" spans="1:12" ht="26.1" customHeight="1">
      <c r="A109" s="1244"/>
      <c r="B109" s="847" t="s">
        <v>23</v>
      </c>
      <c r="C109" s="1872">
        <v>74</v>
      </c>
      <c r="D109" s="1909" t="s">
        <v>182</v>
      </c>
      <c r="E109" s="3772">
        <v>14</v>
      </c>
      <c r="F109" s="3773"/>
      <c r="G109" s="3056">
        <f>E109/C109*100</f>
        <v>18.918918918918919</v>
      </c>
      <c r="H109" s="2042"/>
      <c r="I109" s="2042"/>
    </row>
    <row r="110" spans="1:12" ht="26.1" customHeight="1">
      <c r="A110" s="1258"/>
      <c r="B110" s="847"/>
      <c r="C110" s="1871"/>
      <c r="D110" s="1909"/>
      <c r="E110" s="3760"/>
      <c r="F110" s="3761"/>
      <c r="G110" s="3056"/>
      <c r="H110" s="2042"/>
      <c r="I110" s="2042"/>
    </row>
    <row r="111" spans="1:12" ht="26.1" customHeight="1">
      <c r="A111" s="1245"/>
      <c r="B111" s="847"/>
      <c r="C111" s="1872"/>
      <c r="D111" s="1909"/>
      <c r="E111" s="3770"/>
      <c r="F111" s="3771"/>
      <c r="G111" s="3056"/>
      <c r="H111" s="2042"/>
      <c r="I111" s="2042"/>
    </row>
    <row r="112" spans="1:12" ht="26.1" customHeight="1">
      <c r="A112" s="1245"/>
      <c r="B112" s="853"/>
      <c r="C112" s="1871"/>
      <c r="D112" s="1909"/>
      <c r="E112" s="3770"/>
      <c r="F112" s="3771"/>
      <c r="G112" s="3056"/>
      <c r="H112" s="2042"/>
      <c r="I112" s="2042"/>
    </row>
    <row r="113" spans="1:9" ht="26.1" customHeight="1">
      <c r="A113" s="1245"/>
      <c r="B113" s="1259"/>
      <c r="C113" s="1260"/>
      <c r="D113" s="1913"/>
      <c r="E113" s="2825"/>
      <c r="F113" s="2723"/>
      <c r="G113" s="3056"/>
      <c r="H113" s="744"/>
      <c r="I113" s="32"/>
    </row>
    <row r="114" spans="1:9" ht="26.1" customHeight="1">
      <c r="A114" s="1876"/>
      <c r="B114" s="3780" t="s">
        <v>2116</v>
      </c>
      <c r="C114" s="3781"/>
      <c r="D114" s="3781"/>
      <c r="E114" s="2813"/>
      <c r="F114" s="2814"/>
      <c r="G114" s="1981"/>
      <c r="H114" s="744"/>
      <c r="I114" s="31"/>
    </row>
    <row r="115" spans="1:9" ht="26.1" customHeight="1">
      <c r="A115" s="1243"/>
      <c r="B115" s="3780" t="s">
        <v>177</v>
      </c>
      <c r="C115" s="3781"/>
      <c r="D115" s="3781"/>
      <c r="E115" s="3756" t="s">
        <v>1838</v>
      </c>
      <c r="F115" s="3757"/>
      <c r="G115" s="1919"/>
      <c r="H115" s="744"/>
      <c r="I115" s="31"/>
    </row>
    <row r="116" spans="1:9" ht="26.1" customHeight="1">
      <c r="A116" s="1244"/>
      <c r="B116" s="850" t="s">
        <v>91</v>
      </c>
      <c r="C116" s="1872">
        <v>69</v>
      </c>
      <c r="D116" s="1909" t="s">
        <v>83</v>
      </c>
      <c r="E116" s="3772">
        <v>15</v>
      </c>
      <c r="F116" s="3773"/>
      <c r="G116" s="3056">
        <f>E116/C116*100</f>
        <v>21.739130434782609</v>
      </c>
      <c r="H116" s="2042"/>
      <c r="I116" s="2042"/>
    </row>
    <row r="117" spans="1:9" ht="26.1" customHeight="1">
      <c r="A117" s="1244"/>
      <c r="B117" s="850"/>
      <c r="C117" s="1871"/>
      <c r="D117" s="1909"/>
      <c r="E117" s="3760"/>
      <c r="F117" s="3761"/>
      <c r="G117" s="3056"/>
      <c r="H117" s="2042"/>
      <c r="I117" s="2042"/>
    </row>
    <row r="118" spans="1:9" ht="26.1" customHeight="1">
      <c r="A118" s="1244"/>
      <c r="B118" s="850"/>
      <c r="C118" s="1872"/>
      <c r="D118" s="1909"/>
      <c r="E118" s="3760"/>
      <c r="F118" s="3761"/>
      <c r="G118" s="3056"/>
      <c r="H118" s="2042"/>
      <c r="I118" s="2042"/>
    </row>
    <row r="119" spans="1:9" ht="26.1" customHeight="1">
      <c r="A119" s="1244"/>
      <c r="B119" s="853"/>
      <c r="C119" s="1871"/>
      <c r="D119" s="1909"/>
      <c r="E119" s="3774"/>
      <c r="F119" s="3775"/>
      <c r="G119" s="3056"/>
      <c r="H119" s="2042"/>
      <c r="I119" s="2042"/>
    </row>
    <row r="120" spans="1:9" ht="26.1" customHeight="1">
      <c r="A120" s="1244"/>
      <c r="B120" s="853"/>
      <c r="C120" s="1871"/>
      <c r="D120" s="1909"/>
      <c r="E120" s="2825"/>
      <c r="F120" s="2723"/>
      <c r="G120" s="1986"/>
      <c r="H120" s="744"/>
      <c r="I120" s="36"/>
    </row>
    <row r="121" spans="1:9" ht="26.1" customHeight="1">
      <c r="A121" s="1876"/>
      <c r="B121" s="3732" t="s">
        <v>2117</v>
      </c>
      <c r="C121" s="3733"/>
      <c r="D121" s="3733"/>
      <c r="E121" s="2813"/>
      <c r="F121" s="2814"/>
      <c r="G121" s="1981"/>
      <c r="H121" s="743"/>
      <c r="I121" s="32"/>
    </row>
    <row r="122" spans="1:9" ht="26.1" customHeight="1">
      <c r="A122" s="1876"/>
      <c r="B122" s="2511" t="s">
        <v>1643</v>
      </c>
      <c r="C122" s="2512"/>
      <c r="D122" s="2512"/>
      <c r="E122" s="3698" t="s">
        <v>1853</v>
      </c>
      <c r="F122" s="3699"/>
      <c r="G122" s="1981"/>
      <c r="H122" s="743"/>
      <c r="I122" s="32"/>
    </row>
    <row r="123" spans="1:9" ht="26.1" customHeight="1">
      <c r="A123" s="1880"/>
      <c r="B123" s="857" t="s">
        <v>48</v>
      </c>
      <c r="C123" s="2521">
        <v>4752</v>
      </c>
      <c r="D123" s="1914" t="s">
        <v>182</v>
      </c>
      <c r="E123" s="3772">
        <v>577</v>
      </c>
      <c r="F123" s="3773"/>
      <c r="G123" s="3044">
        <f>E123/C123*100</f>
        <v>12.142255892255891</v>
      </c>
      <c r="H123" s="2042"/>
      <c r="I123" s="2042"/>
    </row>
    <row r="124" spans="1:9" ht="26.1" customHeight="1">
      <c r="A124" s="1876"/>
      <c r="B124" s="857"/>
      <c r="C124" s="833"/>
      <c r="D124" s="1914"/>
      <c r="E124" s="3762"/>
      <c r="F124" s="3763"/>
      <c r="G124" s="3044"/>
      <c r="H124" s="2042"/>
      <c r="I124" s="2042"/>
    </row>
    <row r="125" spans="1:9" ht="26.1" customHeight="1">
      <c r="A125" s="1876"/>
      <c r="B125" s="857"/>
      <c r="C125" s="833"/>
      <c r="D125" s="1914"/>
      <c r="E125" s="3760"/>
      <c r="F125" s="3761"/>
      <c r="G125" s="3044"/>
      <c r="H125" s="2042"/>
      <c r="I125" s="2042"/>
    </row>
    <row r="126" spans="1:9" ht="26.1" customHeight="1">
      <c r="A126" s="1876"/>
      <c r="B126" s="857"/>
      <c r="C126" s="1871"/>
      <c r="D126" s="1914"/>
      <c r="E126" s="3762"/>
      <c r="F126" s="3763"/>
      <c r="G126" s="3044"/>
      <c r="H126" s="2042"/>
      <c r="I126" s="2042"/>
    </row>
    <row r="127" spans="1:9" ht="26.1" customHeight="1">
      <c r="A127" s="1876"/>
      <c r="B127" s="2434"/>
      <c r="C127" s="2435"/>
      <c r="D127" s="2435"/>
      <c r="E127" s="2813"/>
      <c r="F127" s="2814"/>
      <c r="G127" s="1981"/>
      <c r="H127" s="743"/>
      <c r="I127" s="32"/>
    </row>
    <row r="128" spans="1:9" ht="26.1" customHeight="1">
      <c r="A128" s="1876"/>
      <c r="B128" s="2434"/>
      <c r="C128" s="2435"/>
      <c r="D128" s="2435"/>
      <c r="E128" s="2813"/>
      <c r="F128" s="2814"/>
      <c r="G128" s="1981"/>
      <c r="H128" s="743"/>
      <c r="I128" s="32"/>
    </row>
    <row r="129" spans="1:10" ht="26.1" customHeight="1">
      <c r="A129" s="1876"/>
      <c r="B129" s="2434"/>
      <c r="C129" s="2435"/>
      <c r="D129" s="2435"/>
      <c r="E129" s="2813"/>
      <c r="F129" s="2814"/>
      <c r="G129" s="1981"/>
      <c r="H129" s="743"/>
      <c r="I129" s="32"/>
    </row>
    <row r="130" spans="1:10" ht="26.1" customHeight="1">
      <c r="A130" s="1876"/>
      <c r="B130" s="2434"/>
      <c r="C130" s="2435"/>
      <c r="D130" s="2435"/>
      <c r="E130" s="2813"/>
      <c r="F130" s="2814"/>
      <c r="G130" s="1981"/>
      <c r="H130" s="743"/>
      <c r="I130" s="32"/>
    </row>
    <row r="131" spans="1:10" ht="26.1" customHeight="1">
      <c r="A131" s="2584"/>
      <c r="B131" s="2596"/>
      <c r="C131" s="2597"/>
      <c r="D131" s="2597"/>
      <c r="E131" s="2829"/>
      <c r="F131" s="2830"/>
      <c r="G131" s="2598"/>
      <c r="H131" s="2592"/>
      <c r="I131" s="71"/>
    </row>
    <row r="132" spans="1:10" ht="26.1" customHeight="1">
      <c r="A132" s="1676" t="s">
        <v>2111</v>
      </c>
      <c r="B132" s="3790" t="s">
        <v>2118</v>
      </c>
      <c r="C132" s="3791"/>
      <c r="D132" s="3791"/>
      <c r="E132" s="2845" t="s">
        <v>1912</v>
      </c>
      <c r="F132" s="2846" t="s">
        <v>1823</v>
      </c>
      <c r="G132" s="1980"/>
      <c r="H132" s="750"/>
      <c r="I132" s="559"/>
    </row>
    <row r="133" spans="1:10" ht="26.1" customHeight="1">
      <c r="A133" s="1261"/>
      <c r="B133" s="3780" t="s">
        <v>1343</v>
      </c>
      <c r="C133" s="3781"/>
      <c r="D133" s="3781"/>
      <c r="E133" s="3247" t="s">
        <v>1853</v>
      </c>
      <c r="F133" s="2784" t="s">
        <v>1853</v>
      </c>
      <c r="G133" s="1919"/>
      <c r="H133" s="743"/>
      <c r="I133" s="32"/>
    </row>
    <row r="134" spans="1:10" ht="26.1" customHeight="1">
      <c r="A134" s="1244"/>
      <c r="B134" s="847" t="s">
        <v>48</v>
      </c>
      <c r="C134" s="2698">
        <v>1</v>
      </c>
      <c r="D134" s="1881"/>
      <c r="E134" s="3049">
        <v>30</v>
      </c>
      <c r="F134" s="3050">
        <v>30</v>
      </c>
      <c r="G134" s="3056">
        <f>F134/E134*100</f>
        <v>100</v>
      </c>
      <c r="H134" s="2042"/>
      <c r="I134" s="2042"/>
      <c r="J134" s="1885" t="s">
        <v>1644</v>
      </c>
    </row>
    <row r="135" spans="1:10" ht="26.1" customHeight="1">
      <c r="A135" s="1261"/>
      <c r="B135" s="847"/>
      <c r="C135" s="2698"/>
      <c r="D135" s="1881"/>
      <c r="E135" s="3058"/>
      <c r="F135" s="3057"/>
      <c r="G135" s="3056"/>
      <c r="H135" s="2042"/>
      <c r="I135" s="2042"/>
      <c r="J135" s="1885" t="s">
        <v>1644</v>
      </c>
    </row>
    <row r="136" spans="1:10" ht="26.1" customHeight="1">
      <c r="A136" s="1261"/>
      <c r="B136" s="847"/>
      <c r="C136" s="2698"/>
      <c r="D136" s="834"/>
      <c r="E136" s="3058"/>
      <c r="F136" s="3057"/>
      <c r="G136" s="3056"/>
      <c r="H136" s="2042"/>
      <c r="I136" s="2042"/>
      <c r="J136" s="1885" t="s">
        <v>1644</v>
      </c>
    </row>
    <row r="137" spans="1:10" ht="26.1" customHeight="1">
      <c r="A137" s="1261"/>
      <c r="B137" s="859"/>
      <c r="C137" s="2698"/>
      <c r="D137" s="1881"/>
      <c r="E137" s="3058"/>
      <c r="F137" s="3057"/>
      <c r="G137" s="3056"/>
      <c r="H137" s="2042"/>
      <c r="I137" s="2042"/>
      <c r="J137" s="1885" t="s">
        <v>1644</v>
      </c>
    </row>
    <row r="138" spans="1:10" ht="26.1" customHeight="1">
      <c r="A138" s="1261"/>
      <c r="B138" s="859"/>
      <c r="C138" s="1273"/>
      <c r="D138" s="1915"/>
      <c r="E138" s="2825"/>
      <c r="F138" s="2723"/>
      <c r="G138" s="1986"/>
      <c r="H138" s="744"/>
      <c r="I138" s="36"/>
    </row>
    <row r="139" spans="1:10" ht="26.1" customHeight="1">
      <c r="A139" s="1876"/>
      <c r="B139" s="3705" t="s">
        <v>2119</v>
      </c>
      <c r="C139" s="3706"/>
      <c r="D139" s="3706"/>
      <c r="E139" s="2813"/>
      <c r="F139" s="2814"/>
      <c r="G139" s="1981"/>
      <c r="H139" s="751"/>
      <c r="I139" s="130"/>
    </row>
    <row r="140" spans="1:10" ht="26.1" customHeight="1">
      <c r="A140" s="1274"/>
      <c r="B140" s="3705" t="s">
        <v>1442</v>
      </c>
      <c r="C140" s="3706"/>
      <c r="D140" s="3706"/>
      <c r="E140" s="3698" t="s">
        <v>1853</v>
      </c>
      <c r="F140" s="3699"/>
      <c r="G140" s="1919"/>
      <c r="H140" s="751"/>
      <c r="I140" s="130"/>
    </row>
    <row r="141" spans="1:10" ht="26.1" customHeight="1">
      <c r="A141" s="1244"/>
      <c r="B141" s="847" t="s">
        <v>91</v>
      </c>
      <c r="C141" s="1872">
        <v>1196</v>
      </c>
      <c r="D141" s="1909" t="s">
        <v>182</v>
      </c>
      <c r="E141" s="3772">
        <v>161</v>
      </c>
      <c r="F141" s="3773"/>
      <c r="G141" s="3056">
        <f>E141/C141*100</f>
        <v>13.461538461538462</v>
      </c>
      <c r="H141" s="2042"/>
      <c r="I141" s="2042"/>
    </row>
    <row r="142" spans="1:10" ht="26.1" customHeight="1">
      <c r="A142" s="1193"/>
      <c r="B142" s="847"/>
      <c r="C142" s="1871"/>
      <c r="D142" s="1909"/>
      <c r="E142" s="3760"/>
      <c r="F142" s="3761"/>
      <c r="G142" s="3056"/>
      <c r="H142" s="2042"/>
      <c r="I142" s="2042"/>
    </row>
    <row r="143" spans="1:10" ht="26.1" customHeight="1">
      <c r="A143" s="1193"/>
      <c r="B143" s="847"/>
      <c r="C143" s="1871"/>
      <c r="D143" s="1909"/>
      <c r="E143" s="3760"/>
      <c r="F143" s="3761"/>
      <c r="G143" s="3056"/>
      <c r="H143" s="2042"/>
      <c r="I143" s="2042"/>
    </row>
    <row r="144" spans="1:10" ht="26.1" customHeight="1">
      <c r="A144" s="1193"/>
      <c r="B144" s="859"/>
      <c r="C144" s="1871"/>
      <c r="D144" s="1909"/>
      <c r="E144" s="3774"/>
      <c r="F144" s="3775"/>
      <c r="G144" s="3056"/>
      <c r="H144" s="2042"/>
      <c r="I144" s="2042"/>
    </row>
    <row r="145" spans="1:10" ht="26.1" customHeight="1">
      <c r="A145" s="1193"/>
      <c r="B145" s="859"/>
      <c r="C145" s="1872"/>
      <c r="D145" s="1883"/>
      <c r="E145" s="2825"/>
      <c r="F145" s="2831"/>
      <c r="G145" s="1919"/>
      <c r="H145" s="744"/>
      <c r="I145" s="36"/>
    </row>
    <row r="146" spans="1:10" ht="26.1" customHeight="1">
      <c r="A146" s="1879"/>
      <c r="B146" s="3705" t="s">
        <v>2120</v>
      </c>
      <c r="C146" s="3706"/>
      <c r="D146" s="3706"/>
      <c r="E146" s="2813"/>
      <c r="F146" s="2814"/>
      <c r="G146" s="1981"/>
      <c r="H146" s="743"/>
      <c r="I146" s="32"/>
    </row>
    <row r="147" spans="1:10" ht="26.1" customHeight="1">
      <c r="A147" s="1275" t="s">
        <v>183</v>
      </c>
      <c r="B147" s="3705" t="s">
        <v>1441</v>
      </c>
      <c r="C147" s="3706"/>
      <c r="D147" s="3706"/>
      <c r="E147" s="3698" t="s">
        <v>1853</v>
      </c>
      <c r="F147" s="3699"/>
      <c r="G147" s="1919"/>
      <c r="H147" s="751"/>
      <c r="I147" s="130"/>
    </row>
    <row r="148" spans="1:10" ht="26.1" customHeight="1">
      <c r="A148" s="1275"/>
      <c r="B148" s="847" t="s">
        <v>158</v>
      </c>
      <c r="C148" s="1872">
        <v>4228</v>
      </c>
      <c r="D148" s="1909" t="s">
        <v>182</v>
      </c>
      <c r="E148" s="3772">
        <v>468</v>
      </c>
      <c r="F148" s="3773"/>
      <c r="G148" s="3056">
        <f>E148/C148*100</f>
        <v>11.069063386944181</v>
      </c>
      <c r="H148" s="2042"/>
      <c r="I148" s="2042"/>
    </row>
    <row r="149" spans="1:10" ht="26.1" customHeight="1">
      <c r="A149" s="1276"/>
      <c r="B149" s="847"/>
      <c r="C149" s="1871"/>
      <c r="D149" s="1909"/>
      <c r="E149" s="3758"/>
      <c r="F149" s="3759"/>
      <c r="G149" s="3056"/>
      <c r="H149" s="2042"/>
      <c r="I149" s="2042"/>
    </row>
    <row r="150" spans="1:10" ht="26.1" customHeight="1">
      <c r="A150" s="1276"/>
      <c r="B150" s="847"/>
      <c r="C150" s="1871"/>
      <c r="D150" s="1909"/>
      <c r="E150" s="3760"/>
      <c r="F150" s="3761"/>
      <c r="G150" s="3056"/>
      <c r="H150" s="2042"/>
      <c r="I150" s="2042"/>
    </row>
    <row r="151" spans="1:10" ht="26.1" customHeight="1">
      <c r="A151" s="1275"/>
      <c r="B151" s="859"/>
      <c r="C151" s="1871"/>
      <c r="D151" s="1909"/>
      <c r="E151" s="3774"/>
      <c r="F151" s="3775"/>
      <c r="G151" s="3056"/>
      <c r="H151" s="2042"/>
      <c r="I151" s="2042"/>
    </row>
    <row r="152" spans="1:10" ht="26.1" customHeight="1">
      <c r="A152" s="1275"/>
      <c r="B152" s="859"/>
      <c r="C152" s="1277"/>
      <c r="D152" s="1277"/>
      <c r="E152" s="2775"/>
      <c r="F152" s="2831"/>
      <c r="G152" s="3056"/>
      <c r="H152" s="744"/>
      <c r="I152" s="36"/>
    </row>
    <row r="153" spans="1:10" ht="26.1" customHeight="1">
      <c r="A153" s="1342"/>
      <c r="B153" s="2678" t="s">
        <v>2121</v>
      </c>
      <c r="C153" s="2679"/>
      <c r="D153" s="2679"/>
      <c r="E153" s="2813"/>
      <c r="F153" s="2814"/>
      <c r="G153" s="1981"/>
      <c r="H153" s="743"/>
      <c r="I153" s="32"/>
    </row>
    <row r="154" spans="1:10" ht="26.1" customHeight="1">
      <c r="A154" s="1342"/>
      <c r="B154" s="2678" t="s">
        <v>1973</v>
      </c>
      <c r="C154" s="2679"/>
      <c r="D154" s="2679"/>
      <c r="E154" s="3368" t="s">
        <v>1855</v>
      </c>
      <c r="F154" s="2784" t="s">
        <v>1823</v>
      </c>
      <c r="G154" s="1919"/>
      <c r="H154" s="744"/>
      <c r="I154" s="31"/>
    </row>
    <row r="155" spans="1:10" ht="26.1" customHeight="1">
      <c r="A155" s="1342"/>
      <c r="B155" s="2362" t="s">
        <v>1972</v>
      </c>
      <c r="C155" s="2522"/>
      <c r="D155" s="2522"/>
      <c r="E155" s="3368" t="s">
        <v>1853</v>
      </c>
      <c r="F155" s="3378" t="s">
        <v>1853</v>
      </c>
      <c r="G155" s="2181"/>
      <c r="H155" s="1995"/>
      <c r="I155" s="41"/>
    </row>
    <row r="156" spans="1:10" ht="26.1" customHeight="1">
      <c r="A156" s="1876"/>
      <c r="B156" s="847" t="s">
        <v>48</v>
      </c>
      <c r="C156" s="2698">
        <v>1</v>
      </c>
      <c r="D156" s="2599"/>
      <c r="E156" s="3042">
        <v>47511</v>
      </c>
      <c r="F156" s="3043">
        <v>47511</v>
      </c>
      <c r="G156" s="3056">
        <f>F156/E156*100</f>
        <v>100</v>
      </c>
      <c r="H156" s="2042"/>
      <c r="I156" s="2042"/>
      <c r="J156" s="2523" t="s">
        <v>1645</v>
      </c>
    </row>
    <row r="157" spans="1:10" ht="26.1" customHeight="1">
      <c r="A157" s="1275"/>
      <c r="B157" s="847"/>
      <c r="C157" s="2698"/>
      <c r="D157" s="1881"/>
      <c r="E157" s="3058"/>
      <c r="F157" s="3057"/>
      <c r="G157" s="3056"/>
      <c r="H157" s="2042"/>
      <c r="I157" s="2042"/>
      <c r="J157" s="2523" t="s">
        <v>1645</v>
      </c>
    </row>
    <row r="158" spans="1:10" ht="26.1" customHeight="1">
      <c r="A158" s="2180"/>
      <c r="B158" s="847"/>
      <c r="C158" s="2698"/>
      <c r="D158" s="1881"/>
      <c r="E158" s="3067"/>
      <c r="F158" s="3068"/>
      <c r="G158" s="3056"/>
      <c r="H158" s="2042"/>
      <c r="I158" s="2042"/>
      <c r="J158" s="2523" t="s">
        <v>1645</v>
      </c>
    </row>
    <row r="159" spans="1:10" ht="26.1" customHeight="1">
      <c r="A159" s="1275"/>
      <c r="B159" s="859"/>
      <c r="C159" s="2698"/>
      <c r="D159" s="1881"/>
      <c r="E159" s="3233"/>
      <c r="F159" s="3232"/>
      <c r="G159" s="3056"/>
      <c r="H159" s="2042"/>
      <c r="I159" s="2042"/>
      <c r="J159" s="2523" t="s">
        <v>1645</v>
      </c>
    </row>
    <row r="160" spans="1:10" ht="26.1" customHeight="1">
      <c r="A160" s="1275"/>
      <c r="B160" s="847"/>
      <c r="C160" s="1885"/>
      <c r="D160" s="1881"/>
      <c r="E160" s="2821"/>
      <c r="F160" s="2757"/>
      <c r="G160" s="1696"/>
      <c r="H160" s="2042"/>
      <c r="I160" s="2042"/>
    </row>
    <row r="161" spans="1:21" ht="26.1" customHeight="1">
      <c r="A161" s="1276"/>
      <c r="B161" s="847"/>
      <c r="C161" s="1885"/>
      <c r="D161" s="1881"/>
      <c r="E161" s="2789"/>
      <c r="F161" s="2832"/>
      <c r="G161" s="1696"/>
      <c r="H161" s="2042"/>
      <c r="I161" s="2042"/>
    </row>
    <row r="162" spans="1:21" ht="26.1" customHeight="1">
      <c r="A162" s="1276"/>
      <c r="B162" s="859"/>
      <c r="C162" s="1885"/>
      <c r="D162" s="1881"/>
      <c r="E162" s="2775"/>
      <c r="F162" s="2831"/>
      <c r="G162" s="1920"/>
      <c r="H162" s="2042"/>
      <c r="I162" s="2042"/>
    </row>
    <row r="163" spans="1:21" ht="26.1" customHeight="1">
      <c r="A163" s="1275"/>
      <c r="B163" s="859"/>
      <c r="C163" s="1273"/>
      <c r="D163" s="1283"/>
      <c r="E163" s="2775"/>
      <c r="F163" s="2831"/>
      <c r="G163" s="1920"/>
      <c r="H163" s="744"/>
      <c r="I163" s="31"/>
    </row>
    <row r="164" spans="1:21" ht="26.1" customHeight="1">
      <c r="A164" s="2600"/>
      <c r="B164" s="1280"/>
      <c r="C164" s="2601"/>
      <c r="D164" s="2602"/>
      <c r="E164" s="2833"/>
      <c r="F164" s="2834"/>
      <c r="G164" s="1988"/>
      <c r="H164" s="746"/>
      <c r="I164" s="69"/>
    </row>
    <row r="165" spans="1:21" ht="26.1" customHeight="1">
      <c r="A165" s="1676" t="s">
        <v>2111</v>
      </c>
      <c r="B165" s="3786" t="s">
        <v>2122</v>
      </c>
      <c r="C165" s="3787"/>
      <c r="D165" s="3787"/>
      <c r="E165" s="2845" t="s">
        <v>1856</v>
      </c>
      <c r="F165" s="2846" t="s">
        <v>1823</v>
      </c>
      <c r="G165" s="1980"/>
      <c r="H165" s="747"/>
      <c r="I165" s="115"/>
    </row>
    <row r="166" spans="1:21" ht="26.1" customHeight="1">
      <c r="A166" s="1275"/>
      <c r="B166" s="3705" t="s">
        <v>1443</v>
      </c>
      <c r="C166" s="3706"/>
      <c r="D166" s="3706"/>
      <c r="E166" s="3256" t="s">
        <v>1857</v>
      </c>
      <c r="F166" s="2784"/>
      <c r="G166" s="1919"/>
      <c r="H166" s="743"/>
      <c r="I166" s="32"/>
    </row>
    <row r="167" spans="1:21" ht="26.1" customHeight="1">
      <c r="A167" s="1275"/>
      <c r="B167" s="3705" t="s">
        <v>1344</v>
      </c>
      <c r="C167" s="3706"/>
      <c r="D167" s="3706"/>
      <c r="E167" s="3256" t="s">
        <v>1853</v>
      </c>
      <c r="F167" s="2784" t="s">
        <v>1853</v>
      </c>
      <c r="G167" s="1982"/>
      <c r="H167" s="743"/>
      <c r="I167" s="32"/>
    </row>
    <row r="168" spans="1:21" ht="26.1" customHeight="1">
      <c r="A168" s="1275"/>
      <c r="B168" s="847" t="s">
        <v>38</v>
      </c>
      <c r="C168" s="2698">
        <v>1</v>
      </c>
      <c r="D168" s="1881"/>
      <c r="E168" s="3261">
        <v>1215</v>
      </c>
      <c r="F168" s="3259">
        <v>1215</v>
      </c>
      <c r="G168" s="3044">
        <f>F168/E168*100</f>
        <v>100</v>
      </c>
      <c r="H168" s="2042"/>
      <c r="I168" s="2042"/>
      <c r="K168" s="536"/>
      <c r="L168" s="536"/>
      <c r="M168" s="536"/>
      <c r="N168" s="536"/>
      <c r="O168" s="536"/>
      <c r="P168" s="536"/>
      <c r="Q168" s="536"/>
      <c r="R168" s="536"/>
      <c r="S168" s="536"/>
      <c r="T168" s="536"/>
    </row>
    <row r="169" spans="1:21" ht="26.1" customHeight="1">
      <c r="A169" s="1275"/>
      <c r="B169" s="847"/>
      <c r="C169" s="2698"/>
      <c r="D169" s="2599"/>
      <c r="E169" s="3261"/>
      <c r="F169" s="3259"/>
      <c r="G169" s="3066"/>
      <c r="H169" s="2042"/>
      <c r="I169" s="2042"/>
      <c r="K169" s="1997" t="s">
        <v>1381</v>
      </c>
      <c r="L169" s="1998"/>
      <c r="M169" s="1989"/>
      <c r="N169" s="1993"/>
      <c r="O169" s="536"/>
      <c r="P169" s="536"/>
      <c r="Q169" s="536"/>
      <c r="R169" s="536"/>
      <c r="S169" s="536"/>
      <c r="T169" s="536"/>
      <c r="U169" s="2523" t="s">
        <v>1645</v>
      </c>
    </row>
    <row r="170" spans="1:21" ht="26.1" customHeight="1">
      <c r="A170" s="1275"/>
      <c r="B170" s="847"/>
      <c r="C170" s="2698"/>
      <c r="D170" s="1996"/>
      <c r="E170" s="3258"/>
      <c r="F170" s="3069"/>
      <c r="G170" s="3066"/>
      <c r="H170" s="2042"/>
      <c r="I170" s="2042"/>
      <c r="K170" s="1997" t="s">
        <v>1384</v>
      </c>
      <c r="L170" s="1998"/>
      <c r="M170" s="1993"/>
      <c r="N170" s="1999"/>
      <c r="O170" s="536"/>
      <c r="P170" s="536"/>
      <c r="Q170" s="536"/>
      <c r="R170" s="536"/>
      <c r="S170" s="536"/>
      <c r="T170" s="536"/>
      <c r="U170" s="2523" t="s">
        <v>1645</v>
      </c>
    </row>
    <row r="171" spans="1:21" ht="26.1" customHeight="1">
      <c r="A171" s="1275"/>
      <c r="B171" s="847"/>
      <c r="C171" s="2698"/>
      <c r="D171" s="1881"/>
      <c r="E171" s="3258"/>
      <c r="F171" s="3069"/>
      <c r="G171" s="3066"/>
      <c r="H171" s="2042"/>
      <c r="I171" s="2042"/>
      <c r="K171" s="536"/>
      <c r="L171" s="536"/>
      <c r="M171" s="536"/>
      <c r="N171" s="536"/>
      <c r="O171" s="536"/>
      <c r="P171" s="536"/>
      <c r="Q171" s="536"/>
      <c r="R171" s="536"/>
      <c r="S171" s="536"/>
      <c r="T171" s="536"/>
      <c r="U171" s="2523" t="s">
        <v>1645</v>
      </c>
    </row>
    <row r="172" spans="1:21" ht="26.1" customHeight="1">
      <c r="A172" s="1275"/>
      <c r="B172" s="847"/>
      <c r="C172" s="1283"/>
      <c r="D172" s="1283"/>
      <c r="E172" s="2821"/>
      <c r="F172" s="3253"/>
      <c r="G172" s="1984"/>
      <c r="H172" s="751"/>
      <c r="I172" s="130"/>
      <c r="K172" s="536"/>
      <c r="L172" s="536"/>
      <c r="M172" s="536"/>
      <c r="N172" s="536"/>
      <c r="O172" s="536"/>
      <c r="P172" s="536"/>
      <c r="Q172" s="536"/>
      <c r="R172" s="536"/>
      <c r="S172" s="536"/>
      <c r="T172" s="536"/>
      <c r="U172" s="2523" t="s">
        <v>1645</v>
      </c>
    </row>
    <row r="173" spans="1:21" ht="26.1" customHeight="1">
      <c r="A173" s="1284"/>
      <c r="B173" s="3705" t="s">
        <v>187</v>
      </c>
      <c r="C173" s="3706"/>
      <c r="D173" s="3706"/>
      <c r="E173" s="3256" t="s">
        <v>1853</v>
      </c>
      <c r="F173" s="3275" t="s">
        <v>1853</v>
      </c>
      <c r="G173" s="1982"/>
      <c r="H173" s="743"/>
      <c r="I173" s="130"/>
      <c r="K173" s="536"/>
      <c r="L173" s="536"/>
      <c r="M173" s="536"/>
      <c r="N173" s="536"/>
      <c r="O173" s="536"/>
      <c r="P173" s="536"/>
      <c r="Q173" s="536"/>
      <c r="R173" s="536"/>
      <c r="S173" s="536"/>
      <c r="T173" s="536"/>
    </row>
    <row r="174" spans="1:21" ht="26.1" customHeight="1">
      <c r="A174" s="1275"/>
      <c r="B174" s="847" t="s">
        <v>38</v>
      </c>
      <c r="C174" s="2698">
        <v>1</v>
      </c>
      <c r="D174" s="1881"/>
      <c r="E174" s="3258">
        <v>6480</v>
      </c>
      <c r="F174" s="3260">
        <v>4920</v>
      </c>
      <c r="G174" s="3062">
        <f>F174/E174*100</f>
        <v>75.925925925925924</v>
      </c>
      <c r="H174" s="2042"/>
      <c r="I174" s="2042"/>
      <c r="K174" s="536"/>
      <c r="L174" s="536"/>
      <c r="M174" s="536"/>
      <c r="N174" s="536"/>
      <c r="O174" s="536"/>
      <c r="P174" s="536"/>
      <c r="Q174" s="536"/>
      <c r="R174" s="536"/>
      <c r="S174" s="536"/>
      <c r="T174" s="536"/>
    </row>
    <row r="175" spans="1:21" ht="26.1" customHeight="1">
      <c r="A175" s="1275"/>
      <c r="B175" s="847"/>
      <c r="C175" s="2698"/>
      <c r="D175" s="1881"/>
      <c r="E175" s="3258"/>
      <c r="F175" s="3260"/>
      <c r="G175" s="3062"/>
      <c r="H175" s="2042"/>
      <c r="I175" s="2042"/>
      <c r="K175" s="1998" t="s">
        <v>1382</v>
      </c>
      <c r="L175" s="1998"/>
      <c r="M175" s="1993"/>
      <c r="N175" s="1994"/>
      <c r="O175" s="536"/>
      <c r="P175" s="536"/>
      <c r="Q175" s="536"/>
      <c r="R175" s="536"/>
      <c r="S175" s="536"/>
      <c r="T175" s="536"/>
      <c r="U175" s="2523" t="s">
        <v>1645</v>
      </c>
    </row>
    <row r="176" spans="1:21" ht="26.1" customHeight="1">
      <c r="A176" s="1275"/>
      <c r="B176" s="847"/>
      <c r="C176" s="2698"/>
      <c r="D176" s="1881"/>
      <c r="E176" s="3070"/>
      <c r="F176" s="3071"/>
      <c r="G176" s="3062"/>
      <c r="H176" s="2042"/>
      <c r="I176" s="2042"/>
      <c r="K176" s="1998" t="s">
        <v>1385</v>
      </c>
      <c r="L176" s="1998"/>
      <c r="M176" s="2000"/>
      <c r="N176" s="2000"/>
      <c r="O176" s="536"/>
      <c r="P176" s="536"/>
      <c r="Q176" s="536"/>
      <c r="R176" s="536"/>
      <c r="S176" s="536"/>
      <c r="T176" s="536"/>
      <c r="U176" s="2523" t="s">
        <v>1645</v>
      </c>
    </row>
    <row r="177" spans="1:21" ht="26.1" customHeight="1">
      <c r="A177" s="1275"/>
      <c r="B177" s="847"/>
      <c r="C177" s="2698"/>
      <c r="D177" s="1881"/>
      <c r="E177" s="3070"/>
      <c r="F177" s="3071"/>
      <c r="G177" s="3062"/>
      <c r="H177" s="2042"/>
      <c r="I177" s="2042"/>
      <c r="K177" s="536"/>
      <c r="L177" s="536"/>
      <c r="M177" s="536"/>
      <c r="N177" s="536"/>
      <c r="O177" s="536"/>
      <c r="P177" s="536"/>
      <c r="Q177" s="536"/>
      <c r="R177" s="536"/>
      <c r="S177" s="536"/>
      <c r="T177" s="536"/>
      <c r="U177" s="2523" t="s">
        <v>1645</v>
      </c>
    </row>
    <row r="178" spans="1:21" ht="26.1" customHeight="1">
      <c r="A178" s="1275"/>
      <c r="B178" s="847"/>
      <c r="C178" s="1283"/>
      <c r="D178" s="1283"/>
      <c r="E178" s="3254"/>
      <c r="F178" s="3255"/>
      <c r="G178" s="1945"/>
      <c r="H178" s="743"/>
      <c r="I178" s="132"/>
      <c r="K178" s="536"/>
      <c r="L178" s="536"/>
      <c r="M178" s="536"/>
      <c r="N178" s="536"/>
      <c r="O178" s="536"/>
      <c r="P178" s="536"/>
      <c r="Q178" s="536"/>
      <c r="R178" s="536"/>
      <c r="S178" s="536"/>
      <c r="T178" s="536"/>
      <c r="U178" s="2523" t="s">
        <v>1645</v>
      </c>
    </row>
    <row r="179" spans="1:21" ht="26.1" customHeight="1">
      <c r="A179" s="1285"/>
      <c r="B179" s="3705" t="s">
        <v>188</v>
      </c>
      <c r="C179" s="3706"/>
      <c r="D179" s="3706"/>
      <c r="E179" s="3256" t="s">
        <v>1853</v>
      </c>
      <c r="F179" s="3275" t="s">
        <v>1853</v>
      </c>
      <c r="G179" s="1945"/>
      <c r="H179" s="753"/>
      <c r="I179" s="132"/>
      <c r="K179" s="536"/>
      <c r="L179" s="536"/>
      <c r="M179" s="536"/>
      <c r="N179" s="536"/>
      <c r="O179" s="536"/>
      <c r="P179" s="536"/>
      <c r="Q179" s="536"/>
      <c r="R179" s="536"/>
      <c r="S179" s="536"/>
      <c r="T179" s="536"/>
    </row>
    <row r="180" spans="1:21" ht="26.1" customHeight="1">
      <c r="A180" s="1285"/>
      <c r="B180" s="847" t="s">
        <v>38</v>
      </c>
      <c r="C180" s="2698">
        <v>1</v>
      </c>
      <c r="D180" s="1881"/>
      <c r="E180" s="3258">
        <v>66</v>
      </c>
      <c r="F180" s="3260">
        <v>44</v>
      </c>
      <c r="G180" s="3062">
        <f>F180/E180*100</f>
        <v>66.666666666666657</v>
      </c>
      <c r="H180" s="2042"/>
      <c r="I180" s="2042"/>
      <c r="K180" s="536"/>
      <c r="L180" s="536"/>
      <c r="M180" s="536"/>
      <c r="N180" s="536"/>
      <c r="O180" s="536"/>
      <c r="P180" s="536"/>
      <c r="Q180" s="536"/>
      <c r="R180" s="536"/>
      <c r="S180" s="536"/>
      <c r="T180" s="536"/>
    </row>
    <row r="181" spans="1:21" ht="26.1" customHeight="1">
      <c r="A181" s="1286"/>
      <c r="B181" s="847"/>
      <c r="C181" s="2698"/>
      <c r="D181" s="1996"/>
      <c r="E181" s="3058"/>
      <c r="F181" s="3057"/>
      <c r="G181" s="3062"/>
      <c r="H181" s="2042"/>
      <c r="I181" s="2042"/>
      <c r="K181" s="1997" t="s">
        <v>1383</v>
      </c>
      <c r="L181" s="1998"/>
      <c r="M181" s="536"/>
      <c r="N181" s="536"/>
      <c r="O181" s="536"/>
      <c r="P181" s="536"/>
      <c r="Q181" s="536"/>
      <c r="R181" s="536"/>
      <c r="S181" s="536"/>
      <c r="T181" s="536"/>
      <c r="U181" s="2523" t="s">
        <v>1645</v>
      </c>
    </row>
    <row r="182" spans="1:21" ht="26.1" customHeight="1">
      <c r="A182" s="1286"/>
      <c r="B182" s="847"/>
      <c r="C182" s="2698"/>
      <c r="D182" s="1996"/>
      <c r="E182" s="3058"/>
      <c r="F182" s="3057"/>
      <c r="G182" s="3062"/>
      <c r="H182" s="2042"/>
      <c r="I182" s="2042"/>
      <c r="K182" s="2001" t="s">
        <v>1386</v>
      </c>
      <c r="L182" s="2002"/>
      <c r="M182" s="536"/>
      <c r="N182" s="536"/>
      <c r="O182" s="536"/>
      <c r="P182" s="536"/>
      <c r="Q182" s="536"/>
      <c r="R182" s="536"/>
      <c r="S182" s="536"/>
      <c r="T182" s="536"/>
      <c r="U182" s="2523" t="s">
        <v>1645</v>
      </c>
    </row>
    <row r="183" spans="1:21" ht="26.1" customHeight="1">
      <c r="A183" s="1286"/>
      <c r="B183" s="847"/>
      <c r="C183" s="2698"/>
      <c r="D183" s="1881"/>
      <c r="E183" s="3055"/>
      <c r="F183" s="3053"/>
      <c r="G183" s="3062"/>
      <c r="H183" s="2042"/>
      <c r="I183" s="2042"/>
      <c r="U183" s="2523" t="s">
        <v>1645</v>
      </c>
    </row>
    <row r="184" spans="1:21" ht="26.1" customHeight="1">
      <c r="A184" s="1286"/>
      <c r="B184" s="859"/>
      <c r="C184" s="1277"/>
      <c r="D184" s="1277"/>
      <c r="E184" s="2775"/>
      <c r="F184" s="2725"/>
      <c r="G184" s="1920"/>
      <c r="H184" s="744"/>
      <c r="I184" s="36"/>
      <c r="U184" s="2523" t="s">
        <v>1645</v>
      </c>
    </row>
    <row r="185" spans="1:21" ht="26.1" customHeight="1">
      <c r="A185" s="1876"/>
      <c r="B185" s="3705" t="s">
        <v>2123</v>
      </c>
      <c r="C185" s="3706"/>
      <c r="D185" s="3707"/>
      <c r="E185" s="2813" t="s">
        <v>1858</v>
      </c>
      <c r="F185" s="2814" t="s">
        <v>1823</v>
      </c>
      <c r="G185" s="1981"/>
      <c r="H185" s="2042"/>
      <c r="I185" s="2042"/>
    </row>
    <row r="186" spans="1:21" ht="26.1" customHeight="1">
      <c r="A186" s="1286"/>
      <c r="B186" s="3705" t="s">
        <v>1974</v>
      </c>
      <c r="C186" s="3706"/>
      <c r="D186" s="3707"/>
      <c r="E186" s="2813" t="s">
        <v>1855</v>
      </c>
      <c r="F186" s="2815"/>
      <c r="G186" s="1919"/>
      <c r="H186" s="2042"/>
      <c r="I186" s="2042"/>
    </row>
    <row r="187" spans="1:21" ht="26.1" customHeight="1">
      <c r="A187" s="1285"/>
      <c r="B187" s="3705"/>
      <c r="C187" s="3706"/>
      <c r="D187" s="3707"/>
      <c r="E187" s="2813" t="s">
        <v>1848</v>
      </c>
      <c r="F187" s="2815" t="s">
        <v>1848</v>
      </c>
      <c r="G187" s="1982"/>
      <c r="H187" s="2042"/>
      <c r="I187" s="2042"/>
    </row>
    <row r="188" spans="1:21" ht="26.1" customHeight="1">
      <c r="A188" s="1286"/>
      <c r="B188" s="847" t="s">
        <v>38</v>
      </c>
      <c r="C188" s="2698">
        <v>1</v>
      </c>
      <c r="D188" s="1996"/>
      <c r="E188" s="3358">
        <v>662</v>
      </c>
      <c r="F188" s="3359">
        <v>0</v>
      </c>
      <c r="G188" s="3062">
        <f>F188/E188*100</f>
        <v>0</v>
      </c>
      <c r="H188" s="3345" t="s">
        <v>2346</v>
      </c>
      <c r="I188" s="2042"/>
      <c r="K188" s="1881" t="s">
        <v>1646</v>
      </c>
    </row>
    <row r="189" spans="1:21" ht="26.1" customHeight="1">
      <c r="A189" s="1286"/>
      <c r="B189" s="847"/>
      <c r="C189" s="3347"/>
      <c r="D189" s="1996"/>
      <c r="E189" s="3058"/>
      <c r="F189" s="3057"/>
      <c r="G189" s="3062"/>
      <c r="H189" s="3344" t="s">
        <v>2345</v>
      </c>
      <c r="I189" s="36"/>
      <c r="K189" s="1881" t="s">
        <v>1646</v>
      </c>
    </row>
    <row r="190" spans="1:21" ht="26.1" customHeight="1">
      <c r="A190" s="1286"/>
      <c r="B190" s="847"/>
      <c r="C190" s="3347"/>
      <c r="D190" s="1996"/>
      <c r="E190" s="3055"/>
      <c r="F190" s="3053"/>
      <c r="G190" s="3062"/>
      <c r="H190" s="3346" t="s">
        <v>2347</v>
      </c>
      <c r="I190" s="36"/>
      <c r="K190" s="1881" t="s">
        <v>1646</v>
      </c>
    </row>
    <row r="191" spans="1:21" ht="26.1" customHeight="1">
      <c r="A191" s="1286"/>
      <c r="B191" s="847"/>
      <c r="C191" s="2698"/>
      <c r="D191" s="1996"/>
      <c r="E191" s="3055"/>
      <c r="F191" s="3053"/>
      <c r="G191" s="3062"/>
      <c r="H191" s="3345"/>
      <c r="I191" s="2080"/>
      <c r="K191" s="1881" t="s">
        <v>1646</v>
      </c>
    </row>
    <row r="192" spans="1:21" ht="26.1" customHeight="1">
      <c r="A192" s="1286"/>
      <c r="B192" s="2168"/>
      <c r="C192" s="2002"/>
      <c r="D192" s="2002"/>
      <c r="E192" s="2835"/>
      <c r="F192" s="2836"/>
      <c r="G192" s="2147"/>
      <c r="H192" s="3344"/>
      <c r="I192" s="36"/>
    </row>
    <row r="193" spans="1:13" ht="26.1" customHeight="1">
      <c r="A193" s="1286"/>
      <c r="B193" s="2168"/>
      <c r="C193" s="2002"/>
      <c r="D193" s="2002"/>
      <c r="E193" s="2835"/>
      <c r="F193" s="2836"/>
      <c r="G193" s="2147"/>
      <c r="H193" s="3346"/>
      <c r="I193" s="66"/>
    </row>
    <row r="194" spans="1:13" ht="26.1" customHeight="1">
      <c r="A194" s="1286"/>
      <c r="B194" s="2168"/>
      <c r="C194" s="2002"/>
      <c r="D194" s="2002"/>
      <c r="E194" s="2835"/>
      <c r="F194" s="2836"/>
      <c r="G194" s="2147"/>
      <c r="H194" s="3346"/>
      <c r="I194" s="66"/>
    </row>
    <row r="195" spans="1:13" ht="26.1" customHeight="1">
      <c r="A195" s="1286"/>
      <c r="B195" s="2168"/>
      <c r="C195" s="2002"/>
      <c r="D195" s="2002"/>
      <c r="E195" s="2835"/>
      <c r="F195" s="2836"/>
      <c r="G195" s="2147"/>
      <c r="H195" s="1995"/>
      <c r="I195" s="66"/>
    </row>
    <row r="196" spans="1:13" ht="26.1" customHeight="1">
      <c r="A196" s="1286"/>
      <c r="B196" s="2168"/>
      <c r="C196" s="2002"/>
      <c r="D196" s="2002"/>
      <c r="E196" s="2835"/>
      <c r="F196" s="2836"/>
      <c r="G196" s="2147"/>
      <c r="H196" s="1995"/>
      <c r="I196" s="66"/>
    </row>
    <row r="197" spans="1:13" ht="26.1" customHeight="1">
      <c r="A197" s="1287"/>
      <c r="B197" s="2603"/>
      <c r="C197" s="2604"/>
      <c r="D197" s="2604"/>
      <c r="E197" s="2837"/>
      <c r="F197" s="2838"/>
      <c r="G197" s="2605"/>
      <c r="H197" s="2606"/>
      <c r="I197" s="2607"/>
    </row>
    <row r="198" spans="1:13" ht="26.1" customHeight="1">
      <c r="A198" s="1676" t="s">
        <v>2111</v>
      </c>
      <c r="B198" s="3786" t="s">
        <v>2124</v>
      </c>
      <c r="C198" s="3787"/>
      <c r="D198" s="3787"/>
      <c r="E198" s="2818"/>
      <c r="F198" s="2819"/>
      <c r="G198" s="1980"/>
      <c r="H198" s="2071"/>
      <c r="I198" s="2071"/>
    </row>
    <row r="199" spans="1:13" ht="26.1" customHeight="1">
      <c r="A199" s="1286"/>
      <c r="B199" s="3705" t="s">
        <v>1976</v>
      </c>
      <c r="C199" s="3706"/>
      <c r="D199" s="3706"/>
      <c r="E199" s="3756"/>
      <c r="F199" s="3757"/>
      <c r="G199" s="1919"/>
      <c r="H199" s="2042"/>
      <c r="I199" s="2042"/>
    </row>
    <row r="200" spans="1:13" ht="26.1" customHeight="1">
      <c r="A200" s="1286"/>
      <c r="B200" s="2409" t="s">
        <v>1977</v>
      </c>
      <c r="C200" s="849"/>
      <c r="D200" s="1881"/>
      <c r="E200" s="3756" t="s">
        <v>1859</v>
      </c>
      <c r="F200" s="3757"/>
      <c r="G200" s="1982"/>
      <c r="H200" s="2042"/>
      <c r="I200" s="2042"/>
    </row>
    <row r="201" spans="1:13" ht="26.1" customHeight="1">
      <c r="A201" s="1286"/>
      <c r="B201" s="2935" t="s">
        <v>1975</v>
      </c>
      <c r="C201" s="849"/>
      <c r="D201" s="1881"/>
      <c r="E201" s="2956"/>
      <c r="F201" s="2957"/>
      <c r="G201" s="2958"/>
      <c r="H201" s="2144"/>
      <c r="I201" s="2144"/>
    </row>
    <row r="202" spans="1:13" ht="26.1" customHeight="1">
      <c r="A202" s="1286"/>
      <c r="B202" s="847" t="s">
        <v>38</v>
      </c>
      <c r="C202" s="849">
        <v>160</v>
      </c>
      <c r="D202" s="1881" t="s">
        <v>2016</v>
      </c>
      <c r="E202" s="3774">
        <v>140</v>
      </c>
      <c r="F202" s="3775"/>
      <c r="G202" s="3073">
        <f>E202/C202*100</f>
        <v>87.5</v>
      </c>
      <c r="H202" s="2144"/>
      <c r="I202" s="2144"/>
    </row>
    <row r="203" spans="1:13" ht="26.1" customHeight="1">
      <c r="A203" s="1286"/>
      <c r="B203" s="3278" t="s">
        <v>2223</v>
      </c>
      <c r="C203" s="849"/>
      <c r="D203" s="1881"/>
      <c r="E203" s="3774"/>
      <c r="F203" s="3775"/>
      <c r="G203" s="3073"/>
      <c r="H203" s="2042"/>
      <c r="I203" s="2042"/>
    </row>
    <row r="204" spans="1:13" ht="26.1" customHeight="1">
      <c r="A204" s="1286"/>
      <c r="B204" s="847"/>
      <c r="C204" s="833"/>
      <c r="D204" s="1881"/>
      <c r="E204" s="3774"/>
      <c r="F204" s="3775"/>
      <c r="G204" s="3073"/>
      <c r="H204" s="2042"/>
      <c r="I204" s="2042"/>
      <c r="K204" s="2167"/>
      <c r="L204" s="2167"/>
      <c r="M204" s="2167"/>
    </row>
    <row r="205" spans="1:13" ht="26.1" customHeight="1">
      <c r="A205" s="1286"/>
      <c r="B205" s="847"/>
      <c r="C205" s="833"/>
      <c r="D205" s="1881"/>
      <c r="E205" s="3774"/>
      <c r="F205" s="3775"/>
      <c r="G205" s="3073"/>
      <c r="H205" s="2042"/>
      <c r="I205" s="2042"/>
    </row>
    <row r="206" spans="1:13" ht="26.1" customHeight="1">
      <c r="A206" s="1286"/>
      <c r="B206" s="847"/>
      <c r="C206" s="2430"/>
      <c r="D206" s="2430"/>
      <c r="E206" s="2775"/>
      <c r="F206" s="2725"/>
      <c r="G206" s="3072"/>
      <c r="H206" s="744"/>
      <c r="I206" s="36"/>
    </row>
    <row r="207" spans="1:13" ht="26.1" customHeight="1">
      <c r="A207" s="1291" t="s">
        <v>2125</v>
      </c>
      <c r="B207" s="3705" t="s">
        <v>2126</v>
      </c>
      <c r="C207" s="3706"/>
      <c r="D207" s="3706"/>
      <c r="E207" s="2813"/>
      <c r="F207" s="2814"/>
      <c r="G207" s="1981"/>
      <c r="H207" s="2042"/>
      <c r="I207" s="2042"/>
    </row>
    <row r="208" spans="1:13" ht="26.1" customHeight="1">
      <c r="A208" s="1289"/>
      <c r="B208" s="3784" t="s">
        <v>2127</v>
      </c>
      <c r="C208" s="3785"/>
      <c r="D208" s="3785"/>
      <c r="E208" s="2813"/>
      <c r="F208" s="2815"/>
      <c r="G208" s="1919"/>
      <c r="H208" s="2042"/>
      <c r="I208" s="2042"/>
    </row>
    <row r="209" spans="1:23" ht="26.1" customHeight="1">
      <c r="A209" s="1289"/>
      <c r="B209" s="3788" t="s">
        <v>1374</v>
      </c>
      <c r="C209" s="3789"/>
      <c r="D209" s="3789"/>
      <c r="E209" s="3756" t="s">
        <v>1860</v>
      </c>
      <c r="F209" s="3757"/>
      <c r="G209" s="1982"/>
      <c r="H209" s="2042"/>
      <c r="I209" s="2042"/>
    </row>
    <row r="210" spans="1:23" ht="26.1" customHeight="1">
      <c r="A210" s="1285"/>
      <c r="B210" s="850" t="s">
        <v>42</v>
      </c>
      <c r="C210" s="833">
        <v>14</v>
      </c>
      <c r="D210" s="1885" t="s">
        <v>920</v>
      </c>
      <c r="E210" s="3758">
        <v>13</v>
      </c>
      <c r="F210" s="3759"/>
      <c r="G210" s="3062">
        <f>E210/C210*100</f>
        <v>92.857142857142861</v>
      </c>
      <c r="H210" s="3296" t="s">
        <v>2262</v>
      </c>
      <c r="I210" s="2042"/>
    </row>
    <row r="211" spans="1:23" ht="26.1" customHeight="1">
      <c r="A211" s="1285"/>
      <c r="B211" s="3278"/>
      <c r="C211" s="833"/>
      <c r="D211" s="1885"/>
      <c r="E211" s="3804"/>
      <c r="F211" s="3805"/>
      <c r="G211" s="3062"/>
      <c r="H211" s="732"/>
      <c r="I211" s="36"/>
    </row>
    <row r="212" spans="1:23" ht="26.1" customHeight="1">
      <c r="A212" s="1285"/>
      <c r="B212" s="850"/>
      <c r="C212" s="833"/>
      <c r="D212" s="1885"/>
      <c r="E212" s="3806"/>
      <c r="F212" s="3807"/>
      <c r="G212" s="3062"/>
      <c r="H212" s="751"/>
      <c r="I212" s="36"/>
    </row>
    <row r="213" spans="1:23" ht="26.1" customHeight="1">
      <c r="A213" s="1285"/>
      <c r="B213" s="850"/>
      <c r="C213" s="849"/>
      <c r="D213" s="1885"/>
      <c r="E213" s="3802"/>
      <c r="F213" s="3803"/>
      <c r="G213" s="3062"/>
      <c r="H213" s="744"/>
      <c r="I213" s="36"/>
    </row>
    <row r="214" spans="1:23" ht="26.1" customHeight="1">
      <c r="A214" s="1285"/>
      <c r="B214" s="850"/>
      <c r="C214" s="1290"/>
      <c r="D214" s="1290"/>
      <c r="E214" s="2775"/>
      <c r="F214" s="2725"/>
      <c r="G214" s="1920"/>
      <c r="H214" s="743"/>
      <c r="I214" s="32"/>
    </row>
    <row r="215" spans="1:23" ht="26.1" customHeight="1">
      <c r="A215" s="1291"/>
      <c r="B215" s="3784" t="s">
        <v>2128</v>
      </c>
      <c r="C215" s="3785"/>
      <c r="D215" s="3785"/>
      <c r="E215" s="3756" t="s">
        <v>1860</v>
      </c>
      <c r="F215" s="3757"/>
      <c r="G215" s="1981"/>
      <c r="H215" s="2042"/>
      <c r="I215" s="2042"/>
    </row>
    <row r="216" spans="1:23" ht="26.1" customHeight="1">
      <c r="A216" s="1285"/>
      <c r="B216" s="850" t="s">
        <v>189</v>
      </c>
      <c r="C216" s="1872">
        <v>11</v>
      </c>
      <c r="D216" s="1883" t="s">
        <v>920</v>
      </c>
      <c r="E216" s="3768">
        <v>2</v>
      </c>
      <c r="F216" s="3769"/>
      <c r="G216" s="2981">
        <f>E216/C216*100</f>
        <v>18.181818181818183</v>
      </c>
      <c r="H216" s="3296" t="s">
        <v>2263</v>
      </c>
      <c r="I216" s="2042"/>
    </row>
    <row r="217" spans="1:23" ht="26.1" customHeight="1">
      <c r="A217" s="1285"/>
      <c r="B217" s="3278"/>
      <c r="C217" s="1871"/>
      <c r="D217" s="1883"/>
      <c r="E217" s="3768"/>
      <c r="F217" s="3769"/>
      <c r="G217" s="2981"/>
      <c r="H217" s="2042"/>
      <c r="I217" s="2042"/>
      <c r="K217" s="50" t="s">
        <v>1444</v>
      </c>
    </row>
    <row r="218" spans="1:23" ht="26.1" customHeight="1">
      <c r="A218" s="1285"/>
      <c r="B218" s="847"/>
      <c r="C218" s="1871"/>
      <c r="D218" s="1883"/>
      <c r="E218" s="3766"/>
      <c r="F218" s="3767"/>
      <c r="G218" s="2981"/>
      <c r="H218" s="2042"/>
      <c r="I218" s="2042"/>
    </row>
    <row r="219" spans="1:23" ht="26.1" customHeight="1">
      <c r="A219" s="1285"/>
      <c r="B219" s="847"/>
      <c r="C219" s="849"/>
      <c r="D219" s="1883"/>
      <c r="E219" s="3766"/>
      <c r="F219" s="3767"/>
      <c r="G219" s="2981"/>
      <c r="H219" s="743"/>
      <c r="I219" s="32"/>
    </row>
    <row r="220" spans="1:23" ht="26.1" customHeight="1">
      <c r="A220" s="1285"/>
      <c r="B220" s="847"/>
      <c r="C220" s="1283"/>
      <c r="D220" s="1283"/>
      <c r="E220" s="2775"/>
      <c r="F220" s="2725"/>
      <c r="G220" s="1920"/>
      <c r="H220" s="751"/>
      <c r="I220" s="130"/>
    </row>
    <row r="221" spans="1:23" ht="26.1" customHeight="1">
      <c r="A221" s="1291"/>
      <c r="B221" s="3784" t="s">
        <v>2129</v>
      </c>
      <c r="C221" s="3785"/>
      <c r="D221" s="3785"/>
      <c r="E221" s="2900" t="s">
        <v>1861</v>
      </c>
      <c r="F221" s="2901" t="s">
        <v>1823</v>
      </c>
      <c r="G221" s="1981"/>
      <c r="H221" s="732"/>
      <c r="I221" s="130"/>
    </row>
    <row r="222" spans="1:23" ht="26.1" customHeight="1">
      <c r="A222" s="1285"/>
      <c r="B222" s="3784" t="s">
        <v>1345</v>
      </c>
      <c r="C222" s="3785"/>
      <c r="D222" s="3785"/>
      <c r="E222" s="2813" t="s">
        <v>1853</v>
      </c>
      <c r="F222" s="2815" t="s">
        <v>1853</v>
      </c>
      <c r="G222" s="1919"/>
      <c r="H222" s="754"/>
      <c r="I222" s="31"/>
    </row>
    <row r="223" spans="1:23" ht="26.1" customHeight="1">
      <c r="A223" s="1285"/>
      <c r="B223" s="847" t="s">
        <v>38</v>
      </c>
      <c r="C223" s="833">
        <v>500</v>
      </c>
      <c r="D223" s="1885" t="s">
        <v>2194</v>
      </c>
      <c r="E223" s="3049">
        <v>2011</v>
      </c>
      <c r="F223" s="3050">
        <v>455</v>
      </c>
      <c r="G223" s="3056">
        <f>F223/E223*100</f>
        <v>22.62555942317255</v>
      </c>
      <c r="H223" s="2042"/>
      <c r="I223" s="2042"/>
      <c r="K223" s="536"/>
      <c r="V223" s="2148" t="s">
        <v>1491</v>
      </c>
      <c r="W223" s="2149"/>
    </row>
    <row r="224" spans="1:23" ht="26.1" customHeight="1">
      <c r="A224" s="1285"/>
      <c r="B224" s="847"/>
      <c r="C224" s="833"/>
      <c r="D224" s="1885"/>
      <c r="E224" s="3058"/>
      <c r="F224" s="3057"/>
      <c r="G224" s="3056"/>
      <c r="H224" s="2042"/>
      <c r="I224" s="2042"/>
      <c r="K224" s="2003">
        <v>2302</v>
      </c>
      <c r="V224" s="2150"/>
      <c r="W224" s="2151"/>
    </row>
    <row r="225" spans="1:23" ht="26.1" customHeight="1">
      <c r="A225" s="1285"/>
      <c r="B225" s="847"/>
      <c r="C225" s="833"/>
      <c r="D225" s="1885"/>
      <c r="E225" s="3058"/>
      <c r="F225" s="3057"/>
      <c r="G225" s="3056"/>
      <c r="H225" s="2042"/>
      <c r="I225" s="2042"/>
      <c r="K225" s="536"/>
      <c r="V225" s="2152"/>
      <c r="W225" s="2153"/>
    </row>
    <row r="226" spans="1:23" ht="26.1" customHeight="1">
      <c r="A226" s="1285"/>
      <c r="B226" s="847"/>
      <c r="C226" s="833"/>
      <c r="D226" s="1885"/>
      <c r="E226" s="3058"/>
      <c r="F226" s="3057"/>
      <c r="G226" s="3056"/>
      <c r="H226" s="2042"/>
      <c r="I226" s="2042"/>
      <c r="V226" s="2152" t="s">
        <v>1479</v>
      </c>
      <c r="W226" s="2153"/>
    </row>
    <row r="227" spans="1:23" ht="26.1" customHeight="1">
      <c r="A227" s="1285"/>
      <c r="B227" s="859"/>
      <c r="C227" s="1292"/>
      <c r="D227" s="1292"/>
      <c r="E227" s="2821"/>
      <c r="F227" s="2757"/>
      <c r="G227" s="1984"/>
      <c r="H227" s="744"/>
      <c r="I227" s="31"/>
      <c r="V227" s="2152"/>
      <c r="W227" s="2153"/>
    </row>
    <row r="228" spans="1:23" ht="26.1" customHeight="1">
      <c r="A228" s="1884"/>
      <c r="B228" s="1262"/>
      <c r="C228" s="2004"/>
      <c r="D228" s="2004"/>
      <c r="E228" s="2839"/>
      <c r="F228" s="2840"/>
      <c r="G228" s="2005"/>
      <c r="H228" s="2006"/>
      <c r="I228" s="2007"/>
      <c r="V228" s="2152"/>
      <c r="W228" s="2156"/>
    </row>
    <row r="229" spans="1:23" ht="26.1" customHeight="1">
      <c r="A229" s="1285"/>
      <c r="B229" s="853"/>
      <c r="C229" s="1292"/>
      <c r="D229" s="1292"/>
      <c r="E229" s="2821"/>
      <c r="F229" s="2784"/>
      <c r="G229" s="1987"/>
      <c r="H229" s="732"/>
      <c r="I229" s="31"/>
      <c r="V229" s="2154"/>
      <c r="W229" s="2156"/>
    </row>
    <row r="230" spans="1:23" ht="26.1" customHeight="1">
      <c r="A230" s="2608"/>
      <c r="B230" s="1252"/>
      <c r="C230" s="2609"/>
      <c r="D230" s="2609"/>
      <c r="E230" s="2841"/>
      <c r="F230" s="2842"/>
      <c r="G230" s="2610"/>
      <c r="H230" s="2611"/>
      <c r="I230" s="2612"/>
      <c r="V230" s="2154"/>
      <c r="W230" s="2156"/>
    </row>
    <row r="231" spans="1:23" ht="26.1" customHeight="1">
      <c r="A231" s="2613" t="s">
        <v>2130</v>
      </c>
      <c r="B231" s="3522" t="s">
        <v>2131</v>
      </c>
      <c r="C231" s="3523"/>
      <c r="D231" s="3523"/>
      <c r="E231" s="2818"/>
      <c r="F231" s="2819"/>
      <c r="G231" s="1980"/>
      <c r="H231" s="747"/>
      <c r="I231" s="115"/>
      <c r="V231" s="2152"/>
      <c r="W231" s="2151"/>
    </row>
    <row r="232" spans="1:23" ht="26.1" customHeight="1">
      <c r="A232" s="1285"/>
      <c r="B232" s="3519" t="s">
        <v>2132</v>
      </c>
      <c r="C232" s="3520"/>
      <c r="D232" s="3520"/>
      <c r="E232" s="3756" t="s">
        <v>1862</v>
      </c>
      <c r="F232" s="3757"/>
      <c r="G232" s="1919"/>
      <c r="H232" s="744"/>
      <c r="I232" s="31"/>
      <c r="V232" s="2152"/>
      <c r="W232" s="2153"/>
    </row>
    <row r="233" spans="1:23" ht="26.1" customHeight="1">
      <c r="A233" s="1285"/>
      <c r="B233" s="847" t="s">
        <v>69</v>
      </c>
      <c r="C233" s="1872">
        <v>15000</v>
      </c>
      <c r="D233" s="1883" t="s">
        <v>1346</v>
      </c>
      <c r="E233" s="3762">
        <v>5350</v>
      </c>
      <c r="F233" s="3763"/>
      <c r="G233" s="3056">
        <f>E233/C233*100</f>
        <v>35.666666666666671</v>
      </c>
      <c r="H233" s="2042"/>
      <c r="I233" s="2042"/>
      <c r="V233" s="2152"/>
      <c r="W233" s="2153"/>
    </row>
    <row r="234" spans="1:23" ht="26.1" customHeight="1">
      <c r="A234" s="1285"/>
      <c r="B234" s="847"/>
      <c r="C234" s="1871"/>
      <c r="D234" s="1883"/>
      <c r="E234" s="3762"/>
      <c r="F234" s="3763"/>
      <c r="G234" s="3056"/>
      <c r="H234" s="2042"/>
      <c r="I234" s="2042"/>
      <c r="K234" s="2166" t="s">
        <v>1495</v>
      </c>
      <c r="L234" s="2166"/>
      <c r="M234" s="2166">
        <v>30000</v>
      </c>
      <c r="V234" s="2157"/>
      <c r="W234" s="2153"/>
    </row>
    <row r="235" spans="1:23" ht="26.1" customHeight="1">
      <c r="A235" s="1285"/>
      <c r="B235" s="847"/>
      <c r="C235" s="1871"/>
      <c r="D235" s="1883"/>
      <c r="E235" s="3760"/>
      <c r="F235" s="3761"/>
      <c r="G235" s="3056"/>
      <c r="H235" s="2042"/>
      <c r="I235" s="2042"/>
      <c r="V235" s="2158"/>
      <c r="W235" s="2155"/>
    </row>
    <row r="236" spans="1:23" ht="26.1" customHeight="1">
      <c r="A236" s="1285"/>
      <c r="B236" s="847"/>
      <c r="C236" s="849"/>
      <c r="D236" s="1883"/>
      <c r="E236" s="3758"/>
      <c r="F236" s="3759"/>
      <c r="G236" s="3056"/>
      <c r="H236" s="2042"/>
      <c r="I236" s="2042"/>
      <c r="V236" s="2157"/>
      <c r="W236" s="2156"/>
    </row>
    <row r="237" spans="1:23" ht="26.1" customHeight="1">
      <c r="A237" s="1285"/>
      <c r="B237" s="847"/>
      <c r="C237" s="1283"/>
      <c r="D237" s="1283"/>
      <c r="E237" s="2821"/>
      <c r="F237" s="2757"/>
      <c r="G237" s="1984"/>
      <c r="H237" s="744"/>
      <c r="I237" s="31"/>
      <c r="V237" s="2154"/>
      <c r="W237" s="2159"/>
    </row>
    <row r="238" spans="1:23" ht="26.1" customHeight="1">
      <c r="A238" s="1291"/>
      <c r="B238" s="3510" t="s">
        <v>2133</v>
      </c>
      <c r="C238" s="3511"/>
      <c r="D238" s="3511"/>
      <c r="E238" s="3756" t="s">
        <v>1863</v>
      </c>
      <c r="F238" s="3757"/>
      <c r="G238" s="1981"/>
      <c r="H238" s="732"/>
      <c r="I238" s="31"/>
      <c r="V238" s="2157"/>
      <c r="W238" s="2152" t="s">
        <v>1480</v>
      </c>
    </row>
    <row r="239" spans="1:23" ht="26.1" customHeight="1">
      <c r="A239" s="1285"/>
      <c r="B239" s="850" t="s">
        <v>167</v>
      </c>
      <c r="C239" s="1872">
        <v>150</v>
      </c>
      <c r="D239" s="1883" t="s">
        <v>194</v>
      </c>
      <c r="E239" s="3768">
        <v>65.309999999999988</v>
      </c>
      <c r="F239" s="3769"/>
      <c r="G239" s="2981">
        <f>E239/C239*100</f>
        <v>43.539999999999992</v>
      </c>
      <c r="H239" s="2042"/>
      <c r="I239" s="2042"/>
      <c r="V239" s="2157"/>
      <c r="W239" s="2152" t="s">
        <v>1481</v>
      </c>
    </row>
    <row r="240" spans="1:23" ht="26.1" customHeight="1">
      <c r="A240" s="1295"/>
      <c r="B240" s="850"/>
      <c r="C240" s="1872"/>
      <c r="D240" s="1883"/>
      <c r="E240" s="3768"/>
      <c r="F240" s="3769"/>
      <c r="G240" s="2981"/>
      <c r="H240" s="2042"/>
      <c r="I240" s="2042"/>
      <c r="V240" s="2157"/>
      <c r="W240" s="2152" t="s">
        <v>1482</v>
      </c>
    </row>
    <row r="241" spans="1:23" ht="26.1" customHeight="1">
      <c r="A241" s="1295"/>
      <c r="B241" s="850"/>
      <c r="C241" s="1871"/>
      <c r="D241" s="1883"/>
      <c r="E241" s="3796"/>
      <c r="F241" s="3797"/>
      <c r="G241" s="2981"/>
      <c r="H241" s="2042"/>
      <c r="I241" s="2042"/>
      <c r="V241" s="2158"/>
      <c r="W241" s="2154" t="s">
        <v>1483</v>
      </c>
    </row>
    <row r="242" spans="1:23" ht="26.1" customHeight="1">
      <c r="A242" s="1295"/>
      <c r="B242" s="850"/>
      <c r="C242" s="849"/>
      <c r="D242" s="1883"/>
      <c r="E242" s="3766"/>
      <c r="F242" s="3767"/>
      <c r="G242" s="2981"/>
      <c r="H242" s="2042"/>
      <c r="I242" s="2042"/>
      <c r="V242" s="2157"/>
      <c r="W242" s="2160" t="s">
        <v>1484</v>
      </c>
    </row>
    <row r="243" spans="1:23" ht="26.1" customHeight="1">
      <c r="A243" s="1295"/>
      <c r="B243" s="850"/>
      <c r="C243" s="1871"/>
      <c r="D243" s="1882"/>
      <c r="E243" s="2821"/>
      <c r="F243" s="2757"/>
      <c r="G243" s="1984"/>
      <c r="H243" s="751"/>
      <c r="I243" s="130"/>
      <c r="V243" s="2158"/>
      <c r="W243" s="2156"/>
    </row>
    <row r="244" spans="1:23" ht="26.1" customHeight="1">
      <c r="A244" s="55"/>
      <c r="B244" s="3510" t="s">
        <v>2134</v>
      </c>
      <c r="C244" s="3511"/>
      <c r="D244" s="3511"/>
      <c r="E244" s="2813"/>
      <c r="F244" s="2814"/>
      <c r="G244" s="1981"/>
      <c r="H244" s="751"/>
      <c r="I244" s="130"/>
      <c r="V244" s="2161"/>
      <c r="W244" s="2151" t="s">
        <v>1490</v>
      </c>
    </row>
    <row r="245" spans="1:23" ht="26.1" customHeight="1">
      <c r="A245" s="55"/>
      <c r="B245" s="2405" t="s">
        <v>1647</v>
      </c>
      <c r="C245" s="2406"/>
      <c r="D245" s="2406"/>
      <c r="E245" s="3698" t="s">
        <v>1887</v>
      </c>
      <c r="F245" s="3699"/>
      <c r="G245" s="1981"/>
      <c r="H245" s="751"/>
      <c r="I245" s="130"/>
      <c r="V245" s="2157"/>
      <c r="W245" s="2152" t="s">
        <v>1485</v>
      </c>
    </row>
    <row r="246" spans="1:23" ht="26.1" customHeight="1">
      <c r="A246" s="55"/>
      <c r="B246" s="850" t="s">
        <v>167</v>
      </c>
      <c r="C246" s="1872">
        <v>11</v>
      </c>
      <c r="D246" s="1883" t="s">
        <v>1648</v>
      </c>
      <c r="E246" s="3762">
        <v>8</v>
      </c>
      <c r="F246" s="3763"/>
      <c r="G246" s="3044">
        <f>E246/C246*100</f>
        <v>72.727272727272734</v>
      </c>
      <c r="H246" s="3296" t="s">
        <v>2264</v>
      </c>
      <c r="I246" s="2042"/>
      <c r="V246" s="2157"/>
      <c r="W246" s="2152" t="s">
        <v>1486</v>
      </c>
    </row>
    <row r="247" spans="1:23" ht="26.1" customHeight="1">
      <c r="A247" s="55"/>
      <c r="B247" s="850"/>
      <c r="C247" s="1872"/>
      <c r="D247" s="1883"/>
      <c r="E247" s="3762"/>
      <c r="F247" s="3763"/>
      <c r="G247" s="3044"/>
      <c r="H247" s="2042"/>
      <c r="I247" s="2042"/>
      <c r="V247" s="2157"/>
      <c r="W247" s="2152" t="s">
        <v>1487</v>
      </c>
    </row>
    <row r="248" spans="1:23" ht="26.1" customHeight="1">
      <c r="A248" s="55"/>
      <c r="B248" s="850"/>
      <c r="C248" s="1872"/>
      <c r="D248" s="1883"/>
      <c r="E248" s="3760"/>
      <c r="F248" s="3761"/>
      <c r="G248" s="3044"/>
      <c r="H248" s="2042"/>
      <c r="I248" s="2042"/>
      <c r="V248" s="2158"/>
      <c r="W248" s="2154" t="s">
        <v>1483</v>
      </c>
    </row>
    <row r="249" spans="1:23" ht="26.1" customHeight="1">
      <c r="A249" s="1295"/>
      <c r="B249" s="850"/>
      <c r="C249" s="1872"/>
      <c r="D249" s="1883"/>
      <c r="E249" s="3758"/>
      <c r="F249" s="3759"/>
      <c r="G249" s="3044"/>
      <c r="H249" s="2042"/>
      <c r="I249" s="2042"/>
      <c r="V249" s="2157"/>
      <c r="W249" s="2160" t="s">
        <v>1488</v>
      </c>
    </row>
    <row r="250" spans="1:23" ht="26.1" customHeight="1">
      <c r="A250" s="1295"/>
      <c r="B250" s="850"/>
      <c r="C250" s="1871"/>
      <c r="D250" s="1882"/>
      <c r="E250" s="2821"/>
      <c r="F250" s="2757"/>
      <c r="G250" s="1984"/>
      <c r="H250" s="751"/>
      <c r="I250" s="130"/>
      <c r="V250" s="2158"/>
      <c r="W250" s="2161"/>
    </row>
    <row r="251" spans="1:23" ht="26.1" customHeight="1">
      <c r="A251" s="2009"/>
      <c r="B251" s="3510" t="s">
        <v>2135</v>
      </c>
      <c r="C251" s="3511"/>
      <c r="D251" s="3511"/>
      <c r="E251" s="3756" t="s">
        <v>1863</v>
      </c>
      <c r="F251" s="3757"/>
      <c r="G251" s="1981"/>
      <c r="H251" s="751"/>
      <c r="I251" s="130"/>
      <c r="V251" s="2158"/>
      <c r="W251" s="2151"/>
    </row>
    <row r="252" spans="1:23" ht="26.1" customHeight="1">
      <c r="A252" s="1295"/>
      <c r="B252" s="850" t="s">
        <v>167</v>
      </c>
      <c r="C252" s="1872">
        <v>200</v>
      </c>
      <c r="D252" s="1883" t="s">
        <v>194</v>
      </c>
      <c r="E252" s="3762">
        <v>202.02</v>
      </c>
      <c r="F252" s="3763"/>
      <c r="G252" s="3044">
        <f>E252/C252*100</f>
        <v>101.01</v>
      </c>
      <c r="H252" s="2042"/>
      <c r="I252" s="2042"/>
      <c r="V252" s="2158"/>
      <c r="W252" s="2153"/>
    </row>
    <row r="253" spans="1:23" ht="26.1" customHeight="1">
      <c r="A253" s="1295"/>
      <c r="B253" s="850"/>
      <c r="C253" s="1872"/>
      <c r="D253" s="1883"/>
      <c r="E253" s="3762"/>
      <c r="F253" s="3763"/>
      <c r="G253" s="3044"/>
      <c r="H253" s="2042"/>
      <c r="I253" s="2042"/>
      <c r="V253" s="2158"/>
      <c r="W253" s="2153"/>
    </row>
    <row r="254" spans="1:23" ht="26.1" customHeight="1">
      <c r="A254" s="1295"/>
      <c r="B254" s="850"/>
      <c r="C254" s="1878"/>
      <c r="D254" s="1883"/>
      <c r="E254" s="3760"/>
      <c r="F254" s="3761"/>
      <c r="G254" s="3044"/>
      <c r="H254" s="2042"/>
      <c r="I254" s="2042"/>
      <c r="V254" s="2158"/>
      <c r="W254" s="2153"/>
    </row>
    <row r="255" spans="1:23" ht="26.1" customHeight="1">
      <c r="A255" s="1295"/>
      <c r="B255" s="847"/>
      <c r="C255" s="849"/>
      <c r="D255" s="1883"/>
      <c r="E255" s="3758"/>
      <c r="F255" s="3759"/>
      <c r="G255" s="3044"/>
      <c r="H255" s="2042"/>
      <c r="I255" s="2042"/>
      <c r="V255" s="2158"/>
      <c r="W255" s="2155"/>
    </row>
    <row r="256" spans="1:23" ht="26.1" customHeight="1">
      <c r="A256" s="1275"/>
      <c r="B256" s="798"/>
      <c r="C256" s="825"/>
      <c r="D256" s="2428"/>
      <c r="E256" s="2775"/>
      <c r="F256" s="2725"/>
      <c r="G256" s="1920"/>
      <c r="H256" s="55"/>
      <c r="I256" s="55"/>
      <c r="V256" s="2158"/>
      <c r="W256" s="2156"/>
    </row>
    <row r="257" spans="1:10" ht="26.1" customHeight="1">
      <c r="A257" s="2081"/>
      <c r="B257" s="3778" t="s">
        <v>2136</v>
      </c>
      <c r="C257" s="3779"/>
      <c r="D257" s="3779"/>
      <c r="E257" s="3276" t="s">
        <v>1913</v>
      </c>
      <c r="F257" s="3277" t="s">
        <v>1823</v>
      </c>
      <c r="G257" s="1990"/>
      <c r="H257" s="121"/>
      <c r="I257" s="121"/>
    </row>
    <row r="258" spans="1:10" ht="26.1" customHeight="1">
      <c r="A258" s="1285"/>
      <c r="B258" s="2405" t="s">
        <v>1978</v>
      </c>
      <c r="C258" s="2406"/>
      <c r="D258" s="2406"/>
      <c r="E258" s="3256" t="s">
        <v>1852</v>
      </c>
      <c r="F258" s="3257" t="s">
        <v>1852</v>
      </c>
      <c r="G258" s="1981"/>
      <c r="H258" s="55"/>
      <c r="I258" s="55"/>
    </row>
    <row r="259" spans="1:10" ht="26.1" customHeight="1">
      <c r="A259" s="1285"/>
      <c r="B259" s="850" t="s">
        <v>167</v>
      </c>
      <c r="C259" s="2698">
        <v>1</v>
      </c>
      <c r="D259" s="1883"/>
      <c r="E259" s="3042">
        <v>2</v>
      </c>
      <c r="F259" s="3043">
        <v>2</v>
      </c>
      <c r="G259" s="3044">
        <f>F259/E259*100</f>
        <v>100</v>
      </c>
      <c r="H259" s="2042"/>
      <c r="I259" s="2042"/>
      <c r="J259" s="2363" t="s">
        <v>1649</v>
      </c>
    </row>
    <row r="260" spans="1:10" ht="26.1" customHeight="1">
      <c r="A260" s="1285"/>
      <c r="B260" s="850"/>
      <c r="C260" s="2698"/>
      <c r="D260" s="2008"/>
      <c r="E260" s="3007"/>
      <c r="F260" s="3043"/>
      <c r="G260" s="3044"/>
      <c r="H260" s="2042"/>
      <c r="I260" s="2042"/>
      <c r="J260" s="2363" t="s">
        <v>1649</v>
      </c>
    </row>
    <row r="261" spans="1:10" ht="26.1" customHeight="1">
      <c r="A261" s="1285"/>
      <c r="B261" s="850"/>
      <c r="C261" s="2698"/>
      <c r="D261" s="1883"/>
      <c r="E261" s="3052"/>
      <c r="F261" s="3051"/>
      <c r="G261" s="3044"/>
      <c r="H261" s="2042"/>
      <c r="I261" s="2042"/>
      <c r="J261" s="2363" t="s">
        <v>1649</v>
      </c>
    </row>
    <row r="262" spans="1:10" ht="26.1" customHeight="1">
      <c r="A262" s="1285"/>
      <c r="B262" s="847"/>
      <c r="C262" s="2698"/>
      <c r="D262" s="1883"/>
      <c r="E262" s="3052"/>
      <c r="F262" s="3051"/>
      <c r="G262" s="3044"/>
      <c r="H262" s="2042"/>
      <c r="I262" s="2042"/>
      <c r="J262" s="2363" t="s">
        <v>1649</v>
      </c>
    </row>
    <row r="263" spans="1:10" ht="26.1" customHeight="1">
      <c r="A263" s="1294"/>
      <c r="B263" s="1237"/>
      <c r="C263" s="2614"/>
      <c r="D263" s="2615"/>
      <c r="E263" s="2833"/>
      <c r="F263" s="2726"/>
      <c r="G263" s="1988"/>
      <c r="H263" s="56"/>
      <c r="I263" s="56"/>
    </row>
    <row r="264" spans="1:10" ht="26.1" customHeight="1">
      <c r="A264" s="2613" t="s">
        <v>2130</v>
      </c>
      <c r="B264" s="3522" t="s">
        <v>2137</v>
      </c>
      <c r="C264" s="3523"/>
      <c r="D264" s="3523"/>
      <c r="E264" s="3764" t="s">
        <v>1838</v>
      </c>
      <c r="F264" s="3765"/>
      <c r="G264" s="1980"/>
      <c r="H264" s="120"/>
      <c r="I264" s="120"/>
    </row>
    <row r="265" spans="1:10" ht="26.1" customHeight="1">
      <c r="A265" s="1285"/>
      <c r="B265" s="850" t="s">
        <v>48</v>
      </c>
      <c r="C265" s="1885">
        <v>73</v>
      </c>
      <c r="D265" s="1885" t="s">
        <v>83</v>
      </c>
      <c r="E265" s="3708">
        <v>32</v>
      </c>
      <c r="F265" s="3709"/>
      <c r="G265" s="3044">
        <f>E265/C265*100</f>
        <v>43.835616438356162</v>
      </c>
      <c r="H265" s="3296" t="s">
        <v>2265</v>
      </c>
      <c r="I265" s="2042"/>
    </row>
    <row r="266" spans="1:10" ht="26.1" customHeight="1">
      <c r="A266" s="1162"/>
      <c r="B266" s="850"/>
      <c r="C266" s="1885"/>
      <c r="D266" s="1885"/>
      <c r="E266" s="3752"/>
      <c r="F266" s="3753"/>
      <c r="G266" s="3044"/>
      <c r="H266" s="2042"/>
      <c r="I266" s="2042"/>
    </row>
    <row r="267" spans="1:10" ht="26.1" customHeight="1">
      <c r="A267" s="1162"/>
      <c r="B267" s="850"/>
      <c r="C267" s="1885"/>
      <c r="D267" s="1885"/>
      <c r="E267" s="3750"/>
      <c r="F267" s="3751"/>
      <c r="G267" s="3044"/>
      <c r="H267" s="2042"/>
      <c r="I267" s="2042"/>
    </row>
    <row r="268" spans="1:10" ht="26.1" customHeight="1">
      <c r="A268" s="1163"/>
      <c r="B268" s="847"/>
      <c r="C268" s="1885"/>
      <c r="D268" s="1885"/>
      <c r="E268" s="3750"/>
      <c r="F268" s="3751"/>
      <c r="G268" s="3044"/>
      <c r="H268" s="2042"/>
      <c r="I268" s="2042"/>
    </row>
    <row r="269" spans="1:10" ht="26.1" customHeight="1">
      <c r="A269" s="1162"/>
      <c r="B269" s="1298"/>
      <c r="C269" s="1164"/>
      <c r="D269" s="869"/>
      <c r="E269" s="2811"/>
      <c r="F269" s="2812"/>
      <c r="G269" s="1991"/>
      <c r="H269" s="55"/>
      <c r="I269" s="55"/>
    </row>
    <row r="270" spans="1:10" ht="26.1" customHeight="1">
      <c r="A270" s="55"/>
      <c r="B270" s="3782" t="s">
        <v>2138</v>
      </c>
      <c r="C270" s="3783"/>
      <c r="D270" s="3783"/>
      <c r="E270" s="3247" t="s">
        <v>1855</v>
      </c>
      <c r="F270" s="3248" t="s">
        <v>1865</v>
      </c>
      <c r="G270" s="1981"/>
      <c r="H270" s="55"/>
      <c r="I270" s="55"/>
    </row>
    <row r="271" spans="1:10" ht="26.1" customHeight="1">
      <c r="A271" s="144"/>
      <c r="B271" s="1886" t="s">
        <v>1650</v>
      </c>
      <c r="C271" s="1887"/>
      <c r="D271" s="1887"/>
      <c r="E271" s="3247" t="s">
        <v>1864</v>
      </c>
      <c r="F271" s="2784" t="s">
        <v>1864</v>
      </c>
      <c r="G271" s="1919"/>
      <c r="H271" s="55"/>
      <c r="I271" s="55"/>
    </row>
    <row r="272" spans="1:10" ht="26.1" customHeight="1">
      <c r="A272" s="144"/>
      <c r="B272" s="850" t="s">
        <v>167</v>
      </c>
      <c r="C272" s="2698">
        <v>1</v>
      </c>
      <c r="D272" s="2437"/>
      <c r="E272" s="3049">
        <v>3</v>
      </c>
      <c r="F272" s="3050">
        <v>3</v>
      </c>
      <c r="G272" s="3056">
        <f>F272/E272*100</f>
        <v>100</v>
      </c>
      <c r="H272" s="2042"/>
      <c r="I272" s="2042"/>
      <c r="J272" s="2364" t="s">
        <v>1651</v>
      </c>
    </row>
    <row r="273" spans="1:10" ht="26.1" customHeight="1">
      <c r="A273" s="144"/>
      <c r="B273" s="850"/>
      <c r="C273" s="2698"/>
      <c r="D273" s="2437"/>
      <c r="E273" s="3045"/>
      <c r="F273" s="3046"/>
      <c r="G273" s="3056"/>
      <c r="H273" s="2042"/>
      <c r="I273" s="2042"/>
      <c r="J273" s="2364" t="s">
        <v>1651</v>
      </c>
    </row>
    <row r="274" spans="1:10" ht="26.1" customHeight="1">
      <c r="A274" s="144"/>
      <c r="B274" s="850"/>
      <c r="C274" s="2698"/>
      <c r="D274" s="2437"/>
      <c r="E274" s="3045"/>
      <c r="F274" s="3046"/>
      <c r="G274" s="3056"/>
      <c r="H274" s="2042"/>
      <c r="I274" s="2042"/>
      <c r="J274" s="2364" t="s">
        <v>1651</v>
      </c>
    </row>
    <row r="275" spans="1:10" ht="26.1" customHeight="1">
      <c r="A275" s="144"/>
      <c r="B275" s="847"/>
      <c r="C275" s="2698"/>
      <c r="D275" s="2011"/>
      <c r="E275" s="3045"/>
      <c r="F275" s="3046"/>
      <c r="G275" s="3056"/>
      <c r="H275" s="2042"/>
      <c r="I275" s="2042"/>
      <c r="J275" s="2364" t="s">
        <v>1651</v>
      </c>
    </row>
    <row r="276" spans="1:10" ht="26.1" customHeight="1">
      <c r="A276" s="144"/>
      <c r="B276" s="847"/>
      <c r="C276" s="133"/>
      <c r="D276" s="2011"/>
      <c r="E276" s="2811"/>
      <c r="F276" s="2812"/>
      <c r="G276" s="1991"/>
      <c r="H276" s="55"/>
      <c r="I276" s="55"/>
    </row>
    <row r="277" spans="1:10" ht="26.1" customHeight="1">
      <c r="A277" s="2009"/>
      <c r="B277" s="3776" t="s">
        <v>2139</v>
      </c>
      <c r="C277" s="3777"/>
      <c r="D277" s="3777"/>
      <c r="E277" s="2813"/>
      <c r="F277" s="2814"/>
      <c r="G277" s="1981"/>
      <c r="H277" s="605"/>
      <c r="I277" s="55"/>
    </row>
    <row r="278" spans="1:10" ht="26.1" customHeight="1">
      <c r="A278" s="144"/>
      <c r="B278" s="2438" t="s">
        <v>1979</v>
      </c>
      <c r="C278" s="2439"/>
      <c r="D278" s="2439"/>
      <c r="E278" s="2813"/>
      <c r="F278" s="2815"/>
      <c r="G278" s="1919"/>
      <c r="H278" s="605"/>
      <c r="I278" s="55"/>
    </row>
    <row r="279" spans="1:10" ht="26.1" customHeight="1">
      <c r="A279" s="144"/>
      <c r="B279" s="2436" t="s">
        <v>1980</v>
      </c>
      <c r="C279" s="2437"/>
      <c r="D279" s="2010"/>
      <c r="E279" s="3756" t="s">
        <v>1848</v>
      </c>
      <c r="F279" s="3757"/>
      <c r="G279" s="1919"/>
      <c r="H279" s="605"/>
      <c r="I279" s="55"/>
    </row>
    <row r="280" spans="1:10" ht="26.1" customHeight="1">
      <c r="A280" s="144"/>
      <c r="B280" s="850" t="s">
        <v>167</v>
      </c>
      <c r="C280" s="2012">
        <v>42</v>
      </c>
      <c r="D280" s="2013" t="s">
        <v>244</v>
      </c>
      <c r="E280" s="3708" t="s">
        <v>2206</v>
      </c>
      <c r="F280" s="3709"/>
      <c r="G280" s="3056" t="e">
        <f>E280/C280*100</f>
        <v>#VALUE!</v>
      </c>
      <c r="H280" s="2042"/>
      <c r="I280" s="2042"/>
    </row>
    <row r="281" spans="1:10" ht="26.1" customHeight="1">
      <c r="A281" s="144"/>
      <c r="B281" s="850"/>
      <c r="C281" s="2012"/>
      <c r="D281" s="2013"/>
      <c r="E281" s="3754"/>
      <c r="F281" s="3755"/>
      <c r="G281" s="3056"/>
      <c r="H281" s="2042"/>
      <c r="I281" s="2042"/>
    </row>
    <row r="282" spans="1:10" ht="26.1" customHeight="1">
      <c r="A282" s="144"/>
      <c r="B282" s="850"/>
      <c r="C282" s="2012"/>
      <c r="D282" s="2013"/>
      <c r="E282" s="3754"/>
      <c r="F282" s="3755"/>
      <c r="G282" s="3056"/>
      <c r="H282" s="2042"/>
      <c r="I282" s="2042"/>
    </row>
    <row r="283" spans="1:10" ht="26.1" customHeight="1">
      <c r="A283" s="144"/>
      <c r="B283" s="847"/>
      <c r="C283" s="2012"/>
      <c r="D283" s="2013"/>
      <c r="E283" s="3750"/>
      <c r="F283" s="3751"/>
      <c r="G283" s="3056"/>
      <c r="H283" s="2042"/>
      <c r="I283" s="2042"/>
    </row>
    <row r="284" spans="1:10" ht="26.1" customHeight="1">
      <c r="A284" s="144"/>
      <c r="B284" s="847"/>
      <c r="C284" s="133"/>
      <c r="D284" s="2011"/>
      <c r="E284" s="2811"/>
      <c r="F284" s="2812"/>
      <c r="G284" s="1991"/>
      <c r="H284" s="55"/>
      <c r="I284" s="55"/>
    </row>
    <row r="285" spans="1:10" ht="26.1" customHeight="1">
      <c r="A285" s="144"/>
      <c r="B285" s="3776" t="s">
        <v>2140</v>
      </c>
      <c r="C285" s="3777"/>
      <c r="D285" s="3777"/>
      <c r="E285" s="2813"/>
      <c r="F285" s="2814"/>
      <c r="G285" s="1981"/>
      <c r="H285" s="605"/>
      <c r="I285" s="55"/>
    </row>
    <row r="286" spans="1:10" ht="26.1" customHeight="1">
      <c r="A286" s="144"/>
      <c r="B286" s="2438" t="s">
        <v>1652</v>
      </c>
      <c r="C286" s="2174"/>
      <c r="D286" s="2175"/>
      <c r="E286" s="3756" t="s">
        <v>1866</v>
      </c>
      <c r="F286" s="3757"/>
      <c r="G286" s="1919"/>
      <c r="H286" s="605"/>
      <c r="I286" s="55"/>
    </row>
    <row r="287" spans="1:10" ht="26.1" customHeight="1">
      <c r="A287" s="144"/>
      <c r="B287" s="850" t="s">
        <v>167</v>
      </c>
      <c r="C287" s="2012">
        <v>3000</v>
      </c>
      <c r="D287" s="2013" t="s">
        <v>1454</v>
      </c>
      <c r="E287" s="3708">
        <v>3000</v>
      </c>
      <c r="F287" s="3709"/>
      <c r="G287" s="3056">
        <f>E287/C287*100</f>
        <v>100</v>
      </c>
      <c r="H287" s="2042"/>
      <c r="I287" s="2042"/>
    </row>
    <row r="288" spans="1:10" ht="27.95" customHeight="1">
      <c r="A288" s="144"/>
      <c r="B288" s="850"/>
      <c r="C288" s="2012"/>
      <c r="D288" s="2013"/>
      <c r="E288" s="3750"/>
      <c r="F288" s="3751"/>
      <c r="G288" s="3056"/>
      <c r="H288" s="2042"/>
      <c r="I288" s="2042"/>
    </row>
    <row r="289" spans="1:9" ht="27.95" customHeight="1">
      <c r="A289" s="144"/>
      <c r="B289" s="850"/>
      <c r="C289" s="2012"/>
      <c r="D289" s="2013"/>
      <c r="E289" s="3750"/>
      <c r="F289" s="3751"/>
      <c r="G289" s="3056"/>
      <c r="H289" s="2042"/>
      <c r="I289" s="2042"/>
    </row>
    <row r="290" spans="1:9" ht="27.95" customHeight="1">
      <c r="A290" s="144"/>
      <c r="B290" s="847"/>
      <c r="C290" s="2012"/>
      <c r="D290" s="2013"/>
      <c r="E290" s="3750"/>
      <c r="F290" s="3751"/>
      <c r="G290" s="3056"/>
      <c r="H290" s="2042"/>
      <c r="I290" s="2042"/>
    </row>
    <row r="291" spans="1:9" ht="27.95" customHeight="1">
      <c r="A291" s="144"/>
      <c r="B291" s="2438" t="s">
        <v>1475</v>
      </c>
      <c r="C291" s="2437"/>
      <c r="D291" s="2010"/>
      <c r="E291" s="3756" t="s">
        <v>1866</v>
      </c>
      <c r="F291" s="3757"/>
      <c r="G291" s="1981"/>
      <c r="H291" s="2139"/>
      <c r="I291" s="2139"/>
    </row>
    <row r="292" spans="1:9" ht="27.95" customHeight="1">
      <c r="A292" s="144"/>
      <c r="B292" s="850" t="s">
        <v>167</v>
      </c>
      <c r="C292" s="2012">
        <v>3000</v>
      </c>
      <c r="D292" s="2013" t="s">
        <v>1454</v>
      </c>
      <c r="E292" s="3708">
        <v>3900</v>
      </c>
      <c r="F292" s="3709"/>
      <c r="G292" s="3044">
        <f>E292/C292*100</f>
        <v>130</v>
      </c>
      <c r="H292" s="2139"/>
      <c r="I292" s="2139"/>
    </row>
    <row r="293" spans="1:9" ht="27.95" customHeight="1">
      <c r="A293" s="144"/>
      <c r="B293" s="850"/>
      <c r="C293" s="2012"/>
      <c r="D293" s="2013"/>
      <c r="E293" s="3752"/>
      <c r="F293" s="3753"/>
      <c r="G293" s="3044"/>
      <c r="H293" s="2139"/>
      <c r="I293" s="2139"/>
    </row>
    <row r="294" spans="1:9" ht="27.95" customHeight="1">
      <c r="A294" s="144"/>
      <c r="B294" s="850"/>
      <c r="C294" s="2012"/>
      <c r="D294" s="2013"/>
      <c r="E294" s="3746"/>
      <c r="F294" s="3747"/>
      <c r="G294" s="3044"/>
      <c r="H294" s="2139"/>
      <c r="I294" s="2139"/>
    </row>
    <row r="295" spans="1:9" ht="27.95" customHeight="1">
      <c r="A295" s="174"/>
      <c r="B295" s="1237"/>
      <c r="C295" s="2616"/>
      <c r="D295" s="2617"/>
      <c r="E295" s="3748"/>
      <c r="F295" s="3749"/>
      <c r="G295" s="3044"/>
      <c r="H295" s="2578"/>
      <c r="I295" s="2578"/>
    </row>
    <row r="296" spans="1:9" s="2365" customFormat="1" ht="27.95" customHeight="1">
      <c r="A296" s="2959" t="s">
        <v>2141</v>
      </c>
      <c r="B296" s="2618" t="s">
        <v>2142</v>
      </c>
      <c r="C296" s="2619"/>
      <c r="D296" s="2620"/>
      <c r="E296" s="3326" t="s">
        <v>1898</v>
      </c>
      <c r="F296" s="3327" t="s">
        <v>1882</v>
      </c>
      <c r="G296" s="90"/>
      <c r="H296" s="90"/>
      <c r="I296" s="90"/>
    </row>
    <row r="297" spans="1:9" s="2365" customFormat="1" ht="27.95" customHeight="1">
      <c r="A297" s="2941" t="s">
        <v>1981</v>
      </c>
      <c r="B297" s="2525" t="s">
        <v>1489</v>
      </c>
      <c r="C297" s="2457"/>
      <c r="D297" s="2457"/>
      <c r="E297" s="3301" t="s">
        <v>1857</v>
      </c>
      <c r="F297" s="3302"/>
      <c r="G297" s="1938"/>
      <c r="H297" s="2458"/>
      <c r="I297" s="2458"/>
    </row>
    <row r="298" spans="1:9" s="2365" customFormat="1" ht="27.95" customHeight="1">
      <c r="A298" s="1728"/>
      <c r="B298" s="2926"/>
      <c r="C298" s="2457"/>
      <c r="D298" s="2457"/>
      <c r="E298" s="3301" t="s">
        <v>1853</v>
      </c>
      <c r="F298" s="3302" t="s">
        <v>1853</v>
      </c>
      <c r="G298" s="1938"/>
      <c r="H298" s="2458"/>
      <c r="I298" s="2458"/>
    </row>
    <row r="299" spans="1:9" s="2365" customFormat="1" ht="27.95" customHeight="1">
      <c r="A299" s="1728"/>
      <c r="B299" s="2528" t="s">
        <v>42</v>
      </c>
      <c r="C299" s="2526">
        <v>9313</v>
      </c>
      <c r="D299" s="2527" t="s">
        <v>182</v>
      </c>
      <c r="E299" s="3304">
        <f>C299</f>
        <v>9313</v>
      </c>
      <c r="F299" s="3305">
        <v>138</v>
      </c>
      <c r="G299" s="3027">
        <f>F299/E299*100</f>
        <v>1.4817996349189306</v>
      </c>
      <c r="H299" s="2458"/>
      <c r="I299" s="2458"/>
    </row>
    <row r="300" spans="1:9" s="2365" customFormat="1" ht="27.95" customHeight="1">
      <c r="A300" s="1728"/>
      <c r="B300" s="2528"/>
      <c r="C300" s="2526"/>
      <c r="D300" s="2527"/>
      <c r="E300" s="3304"/>
      <c r="F300" s="3303"/>
      <c r="G300" s="3027"/>
      <c r="H300" s="2458"/>
      <c r="I300" s="2458"/>
    </row>
    <row r="301" spans="1:9" s="2365" customFormat="1" ht="27.95" customHeight="1">
      <c r="A301" s="1728"/>
      <c r="B301" s="2528"/>
      <c r="C301" s="2526"/>
      <c r="D301" s="2527"/>
      <c r="E301" s="3328"/>
      <c r="F301" s="3329"/>
      <c r="G301" s="3027"/>
      <c r="H301" s="2458"/>
      <c r="I301" s="2458"/>
    </row>
    <row r="302" spans="1:9" s="2365" customFormat="1" ht="27.95" customHeight="1">
      <c r="A302" s="1728"/>
      <c r="B302" s="2528"/>
      <c r="C302" s="2526"/>
      <c r="D302" s="2527"/>
      <c r="E302" s="3328"/>
      <c r="F302" s="3329"/>
      <c r="G302" s="3027"/>
      <c r="H302" s="2458"/>
      <c r="I302" s="2458"/>
    </row>
    <row r="303" spans="1:9" s="2365" customFormat="1" ht="27.95" customHeight="1">
      <c r="A303" s="1728"/>
      <c r="B303" s="2460"/>
      <c r="C303" s="2457"/>
      <c r="D303" s="2457"/>
      <c r="E303" s="3330"/>
      <c r="F303" s="3331"/>
      <c r="G303" s="92"/>
      <c r="H303" s="92"/>
      <c r="I303" s="92"/>
    </row>
    <row r="304" spans="1:9" s="2365" customFormat="1" ht="27.95" customHeight="1">
      <c r="A304" s="1728"/>
      <c r="B304" s="2525" t="s">
        <v>1490</v>
      </c>
      <c r="C304" s="2457"/>
      <c r="D304" s="2457"/>
      <c r="E304" s="3301" t="s">
        <v>1853</v>
      </c>
      <c r="F304" s="3302" t="s">
        <v>1853</v>
      </c>
      <c r="G304" s="1938"/>
      <c r="H304" s="2458"/>
      <c r="I304" s="2458"/>
    </row>
    <row r="305" spans="1:9" s="2365" customFormat="1" ht="27.95" customHeight="1">
      <c r="A305" s="92"/>
      <c r="B305" s="2528" t="s">
        <v>42</v>
      </c>
      <c r="C305" s="2526">
        <v>2540</v>
      </c>
      <c r="D305" s="2199" t="s">
        <v>182</v>
      </c>
      <c r="E305" s="3017">
        <f>C305</f>
        <v>2540</v>
      </c>
      <c r="F305" s="3018">
        <v>24</v>
      </c>
      <c r="G305" s="3027">
        <f>F305/E305*100</f>
        <v>0.94488188976377951</v>
      </c>
      <c r="H305" s="2458"/>
      <c r="I305" s="2458"/>
    </row>
    <row r="306" spans="1:9" s="2365" customFormat="1" ht="27.95" customHeight="1">
      <c r="A306" s="1693"/>
      <c r="B306" s="2528"/>
      <c r="C306" s="2526"/>
      <c r="D306" s="2199"/>
      <c r="E306" s="3017"/>
      <c r="F306" s="3018"/>
      <c r="G306" s="3027"/>
      <c r="H306" s="2458"/>
      <c r="I306" s="2458"/>
    </row>
    <row r="307" spans="1:9" s="2365" customFormat="1" ht="27.95" customHeight="1">
      <c r="A307" s="1693"/>
      <c r="B307" s="2528"/>
      <c r="C307" s="2526"/>
      <c r="D307" s="2199"/>
      <c r="E307" s="3074"/>
      <c r="F307" s="3075"/>
      <c r="G307" s="3027"/>
      <c r="H307" s="2458"/>
      <c r="I307" s="2458"/>
    </row>
    <row r="308" spans="1:9" s="2365" customFormat="1" ht="27.95" customHeight="1">
      <c r="A308" s="1693"/>
      <c r="B308" s="2528"/>
      <c r="C308" s="2526"/>
      <c r="D308" s="2199"/>
      <c r="E308" s="3074"/>
      <c r="F308" s="3075"/>
      <c r="G308" s="3027"/>
      <c r="H308" s="2458"/>
      <c r="I308" s="2458"/>
    </row>
    <row r="309" spans="1:9" s="2365" customFormat="1" ht="27.95" customHeight="1">
      <c r="A309" s="1693"/>
      <c r="B309" s="2460"/>
      <c r="C309" s="2459"/>
      <c r="D309" s="2524"/>
      <c r="E309" s="2844"/>
      <c r="F309" s="2549"/>
      <c r="G309" s="1967"/>
      <c r="H309" s="2458"/>
      <c r="I309" s="2458"/>
    </row>
    <row r="310" spans="1:9" s="2365" customFormat="1" ht="27.95" customHeight="1">
      <c r="A310" s="1693"/>
      <c r="B310" s="2460"/>
      <c r="C310" s="2459"/>
      <c r="D310" s="2524"/>
      <c r="E310" s="2844"/>
      <c r="F310" s="2549"/>
      <c r="G310" s="1967"/>
      <c r="H310" s="2458"/>
      <c r="I310" s="2458"/>
    </row>
    <row r="311" spans="1:9" s="2365" customFormat="1" ht="27.95" customHeight="1">
      <c r="A311" s="1693"/>
      <c r="B311" s="2460"/>
      <c r="C311" s="2459"/>
      <c r="D311" s="2524"/>
      <c r="E311" s="2844"/>
      <c r="F311" s="2549"/>
      <c r="G311" s="1967"/>
      <c r="H311" s="2458"/>
      <c r="I311" s="2458"/>
    </row>
    <row r="312" spans="1:9" s="2365" customFormat="1" ht="27.95" customHeight="1">
      <c r="A312" s="1693"/>
      <c r="B312" s="2460"/>
      <c r="C312" s="2459"/>
      <c r="D312" s="2524"/>
      <c r="E312" s="2844"/>
      <c r="F312" s="2549"/>
      <c r="G312" s="1967"/>
      <c r="H312" s="2458"/>
      <c r="I312" s="2458"/>
    </row>
    <row r="313" spans="1:9" s="2365" customFormat="1" ht="27.95" customHeight="1">
      <c r="A313" s="1693"/>
      <c r="B313" s="2460"/>
      <c r="C313" s="2459"/>
      <c r="D313" s="2524"/>
      <c r="E313" s="2844"/>
      <c r="F313" s="2549"/>
      <c r="G313" s="1967"/>
      <c r="H313" s="2458"/>
      <c r="I313" s="2458"/>
    </row>
    <row r="314" spans="1:9" s="2365" customFormat="1" ht="27.95" customHeight="1">
      <c r="A314" s="1693"/>
      <c r="B314" s="2460"/>
      <c r="C314" s="2459"/>
      <c r="D314" s="2524"/>
      <c r="E314" s="2844"/>
      <c r="F314" s="2549"/>
      <c r="G314" s="1967"/>
      <c r="H314" s="2458"/>
      <c r="I314" s="2458"/>
    </row>
    <row r="315" spans="1:9" s="2365" customFormat="1" ht="27.95" customHeight="1">
      <c r="A315" s="1693"/>
      <c r="B315" s="2460"/>
      <c r="C315" s="2459"/>
      <c r="D315" s="2524"/>
      <c r="E315" s="2844"/>
      <c r="F315" s="2549"/>
      <c r="G315" s="1967"/>
      <c r="H315" s="2458"/>
      <c r="I315" s="2458"/>
    </row>
    <row r="316" spans="1:9" s="2365" customFormat="1" ht="27.95" customHeight="1">
      <c r="A316" s="1693"/>
      <c r="B316" s="2460"/>
      <c r="C316" s="2459"/>
      <c r="D316" s="2524"/>
      <c r="E316" s="2844"/>
      <c r="F316" s="2549"/>
      <c r="G316" s="1967"/>
      <c r="H316" s="2458"/>
      <c r="I316" s="2458"/>
    </row>
    <row r="317" spans="1:9" s="2365" customFormat="1" ht="27.95" customHeight="1">
      <c r="A317" s="1693"/>
      <c r="B317" s="2460"/>
      <c r="C317" s="2459"/>
      <c r="D317" s="2524"/>
      <c r="E317" s="2844"/>
      <c r="F317" s="2549"/>
      <c r="G317" s="1967"/>
      <c r="H317" s="2458"/>
      <c r="I317" s="2458"/>
    </row>
    <row r="318" spans="1:9" s="2365" customFormat="1" ht="27.95" customHeight="1">
      <c r="A318" s="1693"/>
      <c r="B318" s="2460"/>
      <c r="C318" s="2459"/>
      <c r="D318" s="2524"/>
      <c r="E318" s="2844"/>
      <c r="F318" s="2549"/>
      <c r="G318" s="1967"/>
      <c r="H318" s="2458"/>
      <c r="I318" s="2458"/>
    </row>
    <row r="319" spans="1:9" s="2365" customFormat="1" ht="27.95" customHeight="1">
      <c r="A319" s="1693"/>
      <c r="B319" s="2460"/>
      <c r="C319" s="2459"/>
      <c r="D319" s="2524"/>
      <c r="E319" s="2844"/>
      <c r="F319" s="2549"/>
      <c r="G319" s="1967"/>
      <c r="H319" s="2458"/>
      <c r="I319" s="2458"/>
    </row>
    <row r="320" spans="1:9" s="2365" customFormat="1" ht="27.95" customHeight="1">
      <c r="A320" s="1693"/>
      <c r="B320" s="2460"/>
      <c r="C320" s="2459"/>
      <c r="D320" s="2524"/>
      <c r="E320" s="2844"/>
      <c r="F320" s="2549"/>
      <c r="G320" s="1967"/>
      <c r="H320" s="2458"/>
      <c r="I320" s="2458"/>
    </row>
    <row r="321" spans="1:9" s="2365" customFormat="1" ht="27.95" customHeight="1">
      <c r="A321" s="1693"/>
      <c r="B321" s="2460"/>
      <c r="C321" s="2459"/>
      <c r="D321" s="2524"/>
      <c r="E321" s="2844"/>
      <c r="F321" s="2549"/>
      <c r="G321" s="1967"/>
      <c r="H321" s="2458"/>
      <c r="I321" s="2458"/>
    </row>
    <row r="322" spans="1:9" s="2365" customFormat="1" ht="27.95" customHeight="1">
      <c r="A322" s="1693"/>
      <c r="B322" s="2460"/>
      <c r="C322" s="2459"/>
      <c r="D322" s="2524"/>
      <c r="E322" s="2844"/>
      <c r="F322" s="2549"/>
      <c r="G322" s="1967"/>
      <c r="H322" s="2458"/>
      <c r="I322" s="2458"/>
    </row>
    <row r="323" spans="1:9" s="2365" customFormat="1" ht="27.95" customHeight="1">
      <c r="A323" s="1693"/>
      <c r="B323" s="2460"/>
      <c r="C323" s="2459"/>
      <c r="D323" s="2524"/>
      <c r="E323" s="2844"/>
      <c r="F323" s="2549"/>
      <c r="G323" s="1967"/>
      <c r="H323" s="2458"/>
      <c r="I323" s="2458"/>
    </row>
    <row r="324" spans="1:9" s="2365" customFormat="1" ht="27.95" customHeight="1">
      <c r="A324" s="1693"/>
      <c r="B324" s="2460"/>
      <c r="C324" s="2459"/>
      <c r="D324" s="2524"/>
      <c r="E324" s="2844"/>
      <c r="F324" s="2549"/>
      <c r="G324" s="1967"/>
      <c r="H324" s="2458"/>
      <c r="I324" s="2458"/>
    </row>
    <row r="325" spans="1:9" s="2365" customFormat="1" ht="27.95" customHeight="1">
      <c r="A325" s="2621"/>
      <c r="B325" s="2622"/>
      <c r="C325" s="2623"/>
      <c r="D325" s="2624"/>
      <c r="E325" s="2890"/>
      <c r="F325" s="2667"/>
      <c r="G325" s="2116"/>
      <c r="H325" s="2625"/>
      <c r="I325" s="2625"/>
    </row>
    <row r="326" spans="1:9" ht="27.95" customHeight="1">
      <c r="E326" s="536"/>
      <c r="F326" s="536"/>
      <c r="G326" s="536"/>
    </row>
    <row r="327" spans="1:9" ht="27.95" customHeight="1">
      <c r="E327" s="536"/>
      <c r="F327" s="536"/>
      <c r="G327" s="536"/>
    </row>
    <row r="328" spans="1:9" ht="27.95" customHeight="1">
      <c r="E328" s="536"/>
      <c r="F328" s="536"/>
      <c r="G328" s="536"/>
    </row>
    <row r="329" spans="1:9" ht="27.95" customHeight="1">
      <c r="E329" s="536"/>
      <c r="F329" s="536"/>
      <c r="G329" s="536"/>
    </row>
  </sheetData>
  <mergeCells count="169">
    <mergeCell ref="E212:F212"/>
    <mergeCell ref="E83:F83"/>
    <mergeCell ref="E16:F16"/>
    <mergeCell ref="E25:F25"/>
    <mergeCell ref="E279:F279"/>
    <mergeCell ref="E200:F200"/>
    <mergeCell ref="E199:F199"/>
    <mergeCell ref="E209:F209"/>
    <mergeCell ref="E215:F215"/>
    <mergeCell ref="E232:F232"/>
    <mergeCell ref="E115:F115"/>
    <mergeCell ref="E122:F122"/>
    <mergeCell ref="E140:F140"/>
    <mergeCell ref="E125:F125"/>
    <mergeCell ref="E126:F126"/>
    <mergeCell ref="E203:F203"/>
    <mergeCell ref="E213:F213"/>
    <mergeCell ref="E216:F216"/>
    <mergeCell ref="E217:F217"/>
    <mergeCell ref="E218:F218"/>
    <mergeCell ref="E219:F219"/>
    <mergeCell ref="E204:F204"/>
    <mergeCell ref="E205:F205"/>
    <mergeCell ref="E210:F210"/>
    <mergeCell ref="E211:F211"/>
    <mergeCell ref="B222:D222"/>
    <mergeCell ref="B231:D231"/>
    <mergeCell ref="B165:D165"/>
    <mergeCell ref="B173:D173"/>
    <mergeCell ref="B166:D166"/>
    <mergeCell ref="B167:D167"/>
    <mergeCell ref="B179:D179"/>
    <mergeCell ref="B185:D185"/>
    <mergeCell ref="B186:D186"/>
    <mergeCell ref="B1:D1"/>
    <mergeCell ref="B2:D2"/>
    <mergeCell ref="B10:D10"/>
    <mergeCell ref="B34:D34"/>
    <mergeCell ref="B33:D33"/>
    <mergeCell ref="B66:D66"/>
    <mergeCell ref="B67:D67"/>
    <mergeCell ref="B74:D74"/>
    <mergeCell ref="B81:D81"/>
    <mergeCell ref="B56:D56"/>
    <mergeCell ref="B11:D11"/>
    <mergeCell ref="B12:D12"/>
    <mergeCell ref="H3:I3"/>
    <mergeCell ref="H4:I4"/>
    <mergeCell ref="H5:I5"/>
    <mergeCell ref="H6:I6"/>
    <mergeCell ref="H7:I7"/>
    <mergeCell ref="B132:D132"/>
    <mergeCell ref="B133:D133"/>
    <mergeCell ref="B139:D139"/>
    <mergeCell ref="B121:D121"/>
    <mergeCell ref="B99:D99"/>
    <mergeCell ref="B108:D108"/>
    <mergeCell ref="B115:D115"/>
    <mergeCell ref="H8:I8"/>
    <mergeCell ref="H9:I9"/>
    <mergeCell ref="E10:F10"/>
    <mergeCell ref="E11:F11"/>
    <mergeCell ref="E12:F12"/>
    <mergeCell ref="E45:F45"/>
    <mergeCell ref="E15:F15"/>
    <mergeCell ref="E46:F46"/>
    <mergeCell ref="E47:F47"/>
    <mergeCell ref="E48:F48"/>
    <mergeCell ref="E49:F49"/>
    <mergeCell ref="E24:F24"/>
    <mergeCell ref="B277:D277"/>
    <mergeCell ref="B285:D285"/>
    <mergeCell ref="B238:D238"/>
    <mergeCell ref="B244:D244"/>
    <mergeCell ref="B251:D251"/>
    <mergeCell ref="B257:D257"/>
    <mergeCell ref="B264:D264"/>
    <mergeCell ref="B75:D75"/>
    <mergeCell ref="B87:D87"/>
    <mergeCell ref="B107:D107"/>
    <mergeCell ref="B114:D114"/>
    <mergeCell ref="B270:D270"/>
    <mergeCell ref="B187:D187"/>
    <mergeCell ref="B207:D207"/>
    <mergeCell ref="B208:D208"/>
    <mergeCell ref="B215:D215"/>
    <mergeCell ref="B198:D198"/>
    <mergeCell ref="B199:D199"/>
    <mergeCell ref="B209:D209"/>
    <mergeCell ref="B232:D232"/>
    <mergeCell ref="B140:D140"/>
    <mergeCell ref="B147:D147"/>
    <mergeCell ref="B146:D146"/>
    <mergeCell ref="B221:D221"/>
    <mergeCell ref="E84:F84"/>
    <mergeCell ref="E85:F85"/>
    <mergeCell ref="E109:F109"/>
    <mergeCell ref="E110:F110"/>
    <mergeCell ref="E147:F147"/>
    <mergeCell ref="E68:F68"/>
    <mergeCell ref="E75:F75"/>
    <mergeCell ref="E81:F81"/>
    <mergeCell ref="E88:F88"/>
    <mergeCell ref="E108:F108"/>
    <mergeCell ref="E87:F87"/>
    <mergeCell ref="E69:F69"/>
    <mergeCell ref="E70:F70"/>
    <mergeCell ref="E71:F71"/>
    <mergeCell ref="E72:F72"/>
    <mergeCell ref="E76:F76"/>
    <mergeCell ref="E77:F77"/>
    <mergeCell ref="E78:F78"/>
    <mergeCell ref="E79:F79"/>
    <mergeCell ref="E82:F82"/>
    <mergeCell ref="E119:F119"/>
    <mergeCell ref="E123:F123"/>
    <mergeCell ref="E124:F124"/>
    <mergeCell ref="E111:F111"/>
    <mergeCell ref="E112:F112"/>
    <mergeCell ref="E116:F116"/>
    <mergeCell ref="E117:F117"/>
    <mergeCell ref="E118:F118"/>
    <mergeCell ref="E149:F149"/>
    <mergeCell ref="E150:F150"/>
    <mergeCell ref="E151:F151"/>
    <mergeCell ref="E202:F202"/>
    <mergeCell ref="E141:F141"/>
    <mergeCell ref="E142:F142"/>
    <mergeCell ref="E143:F143"/>
    <mergeCell ref="E144:F144"/>
    <mergeCell ref="E148:F148"/>
    <mergeCell ref="E242:F242"/>
    <mergeCell ref="E246:F246"/>
    <mergeCell ref="E247:F247"/>
    <mergeCell ref="E233:F233"/>
    <mergeCell ref="E234:F234"/>
    <mergeCell ref="E235:F235"/>
    <mergeCell ref="E236:F236"/>
    <mergeCell ref="E239:F239"/>
    <mergeCell ref="E238:F238"/>
    <mergeCell ref="E245:F245"/>
    <mergeCell ref="E240:F240"/>
    <mergeCell ref="E241:F241"/>
    <mergeCell ref="E255:F255"/>
    <mergeCell ref="E265:F265"/>
    <mergeCell ref="E266:F266"/>
    <mergeCell ref="E267:F267"/>
    <mergeCell ref="E268:F268"/>
    <mergeCell ref="E248:F248"/>
    <mergeCell ref="E249:F249"/>
    <mergeCell ref="E252:F252"/>
    <mergeCell ref="E253:F253"/>
    <mergeCell ref="E254:F254"/>
    <mergeCell ref="E251:F251"/>
    <mergeCell ref="E264:F264"/>
    <mergeCell ref="E294:F294"/>
    <mergeCell ref="E295:F295"/>
    <mergeCell ref="E288:F288"/>
    <mergeCell ref="E289:F289"/>
    <mergeCell ref="E290:F290"/>
    <mergeCell ref="E292:F292"/>
    <mergeCell ref="E293:F293"/>
    <mergeCell ref="E280:F280"/>
    <mergeCell ref="E281:F281"/>
    <mergeCell ref="E282:F282"/>
    <mergeCell ref="E283:F283"/>
    <mergeCell ref="E287:F287"/>
    <mergeCell ref="E286:F286"/>
    <mergeCell ref="E291:F291"/>
  </mergeCells>
  <pageMargins left="0.5" right="0.4" top="0.7" bottom="0.4" header="0.4" footer="0.4"/>
  <pageSetup paperSize="9" scale="60" orientation="landscape" r:id="rId1"/>
  <rowBreaks count="9" manualBreakCount="9">
    <brk id="32" max="8" man="1"/>
    <brk id="65" max="8" man="1"/>
    <brk id="98" max="8" man="1"/>
    <brk id="131" max="16383" man="1"/>
    <brk id="164" max="16383" man="1"/>
    <brk id="197" max="8" man="1"/>
    <brk id="230" max="8" man="1"/>
    <brk id="263" max="8" man="1"/>
    <brk id="295" max="8" man="1"/>
  </rowBreaks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7"/>
  <sheetViews>
    <sheetView topLeftCell="A13" workbookViewId="0">
      <selection activeCell="D9" sqref="D9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43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669" t="s">
        <v>1188</v>
      </c>
      <c r="F4" s="6"/>
      <c r="G4" s="6"/>
      <c r="H4" s="3412" t="s">
        <v>1188</v>
      </c>
      <c r="I4" s="3412"/>
      <c r="J4" s="3412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669"/>
      <c r="F5" s="6"/>
      <c r="G5" s="6"/>
      <c r="H5" s="3412"/>
      <c r="I5" s="3412"/>
      <c r="J5" s="3412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s="119" customFormat="1" ht="27.95" customHeight="1">
      <c r="A7" s="50"/>
      <c r="B7" s="49" t="s">
        <v>147</v>
      </c>
      <c r="C7" s="50"/>
      <c r="D7" s="50"/>
      <c r="E7" s="1669" t="s">
        <v>1190</v>
      </c>
      <c r="F7" s="50"/>
      <c r="G7" s="50"/>
      <c r="H7" s="3412" t="s">
        <v>1195</v>
      </c>
      <c r="I7" s="3412"/>
      <c r="J7" s="3412"/>
    </row>
    <row r="8" spans="1:10" s="119" customFormat="1" ht="27.95" customHeight="1">
      <c r="A8" s="50"/>
      <c r="B8" s="49" t="s">
        <v>146</v>
      </c>
      <c r="C8" s="50"/>
      <c r="D8" s="50"/>
      <c r="E8" s="1669" t="s">
        <v>1191</v>
      </c>
      <c r="F8" s="50"/>
      <c r="G8" s="50"/>
      <c r="H8" s="1684"/>
      <c r="I8" s="1684"/>
      <c r="J8" s="1684"/>
    </row>
    <row r="9" spans="1:10" s="119" customFormat="1" ht="27.95" customHeight="1">
      <c r="A9" s="50"/>
      <c r="B9" s="49"/>
      <c r="C9" s="50"/>
      <c r="D9" s="50"/>
      <c r="E9" s="1669" t="s">
        <v>1192</v>
      </c>
      <c r="F9" s="50"/>
      <c r="G9" s="50"/>
      <c r="H9" s="3412" t="s">
        <v>1195</v>
      </c>
      <c r="I9" s="3412"/>
      <c r="J9" s="3412"/>
    </row>
    <row r="10" spans="1:10" s="119" customFormat="1" ht="27.95" customHeight="1">
      <c r="A10" s="50"/>
      <c r="B10" s="49"/>
      <c r="C10" s="50"/>
      <c r="D10" s="50"/>
      <c r="E10" s="1669" t="s">
        <v>1191</v>
      </c>
      <c r="F10" s="50"/>
      <c r="G10" s="50"/>
      <c r="H10" s="1684"/>
      <c r="I10" s="1684"/>
      <c r="J10" s="1684"/>
    </row>
    <row r="11" spans="1:10" s="119" customFormat="1" ht="27.95" customHeight="1">
      <c r="A11" s="50"/>
      <c r="B11" s="49"/>
      <c r="C11" s="50"/>
      <c r="D11" s="50"/>
      <c r="E11" s="1669" t="s">
        <v>1193</v>
      </c>
      <c r="F11" s="50"/>
      <c r="G11" s="50"/>
      <c r="H11" s="3412" t="s">
        <v>1196</v>
      </c>
      <c r="I11" s="3412"/>
      <c r="J11" s="3412"/>
    </row>
    <row r="12" spans="1:10" s="119" customFormat="1" ht="27.95" customHeight="1">
      <c r="A12" s="50"/>
      <c r="B12" s="49"/>
      <c r="C12" s="50"/>
      <c r="D12" s="50"/>
      <c r="E12" s="1669" t="s">
        <v>1194</v>
      </c>
      <c r="F12" s="50"/>
      <c r="G12" s="50"/>
      <c r="H12" s="1684"/>
      <c r="I12" s="1684"/>
      <c r="J12" s="1684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500" t="s">
        <v>937</v>
      </c>
      <c r="I14" s="3501"/>
      <c r="J14" s="350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001" t="s">
        <v>1205</v>
      </c>
      <c r="B16" s="3808" t="s">
        <v>1206</v>
      </c>
      <c r="C16" s="3809"/>
      <c r="D16" s="3810"/>
      <c r="E16" s="82" t="s">
        <v>936</v>
      </c>
      <c r="F16" s="82" t="s">
        <v>941</v>
      </c>
      <c r="G16" s="82" t="s">
        <v>942</v>
      </c>
      <c r="H16" s="661"/>
      <c r="I16" s="78"/>
      <c r="J16" s="120"/>
    </row>
    <row r="17" spans="1:10" ht="27.95" customHeight="1">
      <c r="A17" s="1011"/>
      <c r="B17" s="3533" t="s">
        <v>853</v>
      </c>
      <c r="C17" s="3534"/>
      <c r="D17" s="3535"/>
      <c r="E17" s="64" t="s">
        <v>943</v>
      </c>
      <c r="F17" s="64"/>
      <c r="G17" s="955"/>
      <c r="H17" s="26"/>
      <c r="I17" s="36"/>
      <c r="J17" s="55"/>
    </row>
    <row r="18" spans="1:10" ht="27.95" customHeight="1">
      <c r="A18" s="1342"/>
      <c r="B18" s="824" t="s">
        <v>23</v>
      </c>
      <c r="C18" s="825"/>
      <c r="D18" s="800"/>
      <c r="E18" s="64" t="s">
        <v>942</v>
      </c>
      <c r="F18" s="64"/>
      <c r="G18" s="1674"/>
      <c r="H18" s="26"/>
      <c r="I18" s="36"/>
      <c r="J18" s="55"/>
    </row>
    <row r="19" spans="1:10" ht="27.95" customHeight="1">
      <c r="A19" s="1342"/>
      <c r="B19" s="824" t="s">
        <v>228</v>
      </c>
      <c r="C19" s="1685" t="s">
        <v>229</v>
      </c>
      <c r="D19" s="1686"/>
      <c r="E19" s="64"/>
      <c r="F19" s="64"/>
      <c r="G19" s="64"/>
      <c r="H19" s="26"/>
      <c r="I19" s="36"/>
      <c r="J19" s="55"/>
    </row>
    <row r="20" spans="1:10" ht="27.95" customHeight="1">
      <c r="A20" s="1342"/>
      <c r="B20" s="824" t="s">
        <v>26</v>
      </c>
      <c r="C20" s="1685" t="s">
        <v>230</v>
      </c>
      <c r="D20" s="1686"/>
      <c r="E20" s="64"/>
      <c r="F20" s="64"/>
      <c r="G20" s="64"/>
      <c r="H20" s="20"/>
      <c r="I20" s="36"/>
      <c r="J20" s="55"/>
    </row>
    <row r="21" spans="1:10" ht="27.95" customHeight="1">
      <c r="A21" s="1342"/>
      <c r="B21" s="824" t="s">
        <v>52</v>
      </c>
      <c r="C21" s="825"/>
      <c r="D21" s="800"/>
      <c r="E21" s="64"/>
      <c r="F21" s="64"/>
      <c r="G21" s="64"/>
      <c r="H21" s="20"/>
      <c r="I21" s="36"/>
      <c r="J21" s="55"/>
    </row>
    <row r="22" spans="1:10" ht="27.95" customHeight="1">
      <c r="A22" s="1342"/>
      <c r="B22" s="1343"/>
      <c r="C22" s="825"/>
      <c r="D22" s="800"/>
      <c r="E22" s="64"/>
      <c r="F22" s="64"/>
      <c r="G22" s="64"/>
      <c r="H22" s="20"/>
      <c r="I22" s="36"/>
      <c r="J22" s="55"/>
    </row>
    <row r="23" spans="1:10" ht="27.95" customHeight="1">
      <c r="A23" s="1341"/>
      <c r="B23" s="3533" t="s">
        <v>1207</v>
      </c>
      <c r="C23" s="3534"/>
      <c r="D23" s="3535"/>
      <c r="E23" s="64" t="s">
        <v>936</v>
      </c>
      <c r="F23" s="64" t="s">
        <v>941</v>
      </c>
      <c r="G23" s="64" t="s">
        <v>942</v>
      </c>
      <c r="H23" s="26"/>
      <c r="I23" s="26"/>
      <c r="J23" s="55"/>
    </row>
    <row r="24" spans="1:10" ht="27.95" customHeight="1">
      <c r="A24" s="1342"/>
      <c r="B24" s="3533" t="s">
        <v>231</v>
      </c>
      <c r="C24" s="3534"/>
      <c r="D24" s="3535"/>
      <c r="E24" s="64" t="s">
        <v>943</v>
      </c>
      <c r="F24" s="64"/>
      <c r="G24" s="955"/>
      <c r="H24" s="26"/>
      <c r="I24" s="26"/>
      <c r="J24" s="55"/>
    </row>
    <row r="25" spans="1:10" ht="27.95" customHeight="1">
      <c r="A25" s="1342"/>
      <c r="B25" s="824" t="s">
        <v>23</v>
      </c>
      <c r="C25" s="825"/>
      <c r="D25" s="800"/>
      <c r="E25" s="64" t="s">
        <v>942</v>
      </c>
      <c r="F25" s="64"/>
      <c r="G25" s="1674"/>
      <c r="H25" s="26"/>
      <c r="I25" s="26"/>
      <c r="J25" s="55"/>
    </row>
    <row r="26" spans="1:10" ht="27.95" customHeight="1">
      <c r="A26" s="1342"/>
      <c r="B26" s="824" t="s">
        <v>191</v>
      </c>
      <c r="C26" s="3539" t="s">
        <v>232</v>
      </c>
      <c r="D26" s="3540"/>
      <c r="E26" s="64"/>
      <c r="F26" s="64"/>
      <c r="G26" s="1674"/>
      <c r="H26" s="26"/>
      <c r="I26" s="26"/>
      <c r="J26" s="55"/>
    </row>
    <row r="27" spans="1:10" ht="27.95" customHeight="1">
      <c r="A27" s="1342"/>
      <c r="B27" s="824" t="s">
        <v>173</v>
      </c>
      <c r="C27" s="3539" t="s">
        <v>233</v>
      </c>
      <c r="D27" s="3540"/>
      <c r="E27" s="64"/>
      <c r="F27" s="64"/>
      <c r="G27" s="1674"/>
      <c r="H27" s="26"/>
      <c r="I27" s="26"/>
      <c r="J27" s="55"/>
    </row>
    <row r="28" spans="1:10" ht="27.95" customHeight="1">
      <c r="A28" s="1690"/>
      <c r="B28" s="824" t="s">
        <v>27</v>
      </c>
      <c r="C28" s="825"/>
      <c r="D28" s="800"/>
      <c r="E28" s="64"/>
      <c r="F28" s="64"/>
      <c r="G28" s="1674"/>
      <c r="H28" s="26"/>
      <c r="I28" s="26"/>
      <c r="J28" s="55"/>
    </row>
    <row r="29" spans="1:10" ht="27.95" customHeight="1">
      <c r="A29" s="1341"/>
      <c r="B29" s="3811" t="s">
        <v>1209</v>
      </c>
      <c r="C29" s="3812"/>
      <c r="D29" s="3813"/>
      <c r="E29" s="64" t="s">
        <v>936</v>
      </c>
      <c r="F29" s="64" t="s">
        <v>941</v>
      </c>
      <c r="G29" s="64" t="s">
        <v>942</v>
      </c>
      <c r="H29" s="26"/>
      <c r="I29" s="26"/>
      <c r="J29" s="55"/>
    </row>
    <row r="30" spans="1:10" ht="27.95" customHeight="1">
      <c r="A30" s="1295"/>
      <c r="B30" s="3541" t="s">
        <v>1103</v>
      </c>
      <c r="C30" s="3542"/>
      <c r="D30" s="3543"/>
      <c r="E30" s="64" t="s">
        <v>943</v>
      </c>
      <c r="F30" s="64"/>
      <c r="G30" s="955"/>
      <c r="H30" s="26"/>
      <c r="I30" s="26"/>
      <c r="J30" s="55"/>
    </row>
    <row r="31" spans="1:10" ht="27.95" customHeight="1">
      <c r="A31" s="1295"/>
      <c r="B31" s="824" t="s">
        <v>23</v>
      </c>
      <c r="C31" s="826"/>
      <c r="D31" s="827"/>
      <c r="E31" s="64" t="s">
        <v>942</v>
      </c>
      <c r="F31" s="64"/>
      <c r="G31" s="1674"/>
      <c r="H31" s="55"/>
      <c r="I31" s="55"/>
      <c r="J31" s="55"/>
    </row>
    <row r="32" spans="1:10" ht="27.95" customHeight="1">
      <c r="A32" s="1295"/>
      <c r="B32" s="824" t="s">
        <v>179</v>
      </c>
      <c r="C32" s="828" t="s">
        <v>1189</v>
      </c>
      <c r="D32" s="829"/>
      <c r="E32" s="16"/>
      <c r="F32" s="16"/>
      <c r="G32" s="34"/>
      <c r="H32" s="55"/>
      <c r="I32" s="55"/>
      <c r="J32" s="55"/>
    </row>
    <row r="33" spans="1:10" ht="27.95" customHeight="1">
      <c r="A33" s="1295"/>
      <c r="B33" s="824" t="s">
        <v>94</v>
      </c>
      <c r="C33" s="828" t="s">
        <v>854</v>
      </c>
      <c r="D33" s="829"/>
      <c r="E33" s="16"/>
      <c r="F33" s="16"/>
      <c r="G33" s="34"/>
      <c r="H33" s="55"/>
      <c r="I33" s="55"/>
      <c r="J33" s="55"/>
    </row>
    <row r="34" spans="1:10" ht="27.95" customHeight="1">
      <c r="A34" s="1295"/>
      <c r="B34" s="824" t="s">
        <v>234</v>
      </c>
      <c r="C34" s="3477" t="s">
        <v>855</v>
      </c>
      <c r="D34" s="3478"/>
      <c r="E34" s="16"/>
      <c r="F34" s="16"/>
      <c r="G34" s="34"/>
      <c r="H34" s="55"/>
      <c r="I34" s="55"/>
      <c r="J34" s="55"/>
    </row>
    <row r="35" spans="1:10" ht="27.95" customHeight="1">
      <c r="A35" s="1295"/>
      <c r="B35" s="824"/>
      <c r="C35" s="3528"/>
      <c r="D35" s="3529"/>
      <c r="E35" s="16"/>
      <c r="F35" s="16"/>
      <c r="G35" s="34"/>
      <c r="H35" s="55"/>
      <c r="I35" s="55"/>
      <c r="J35" s="55"/>
    </row>
    <row r="36" spans="1:10" ht="27.95" customHeight="1">
      <c r="A36" s="56"/>
      <c r="B36" s="174"/>
      <c r="C36" s="175"/>
      <c r="D36" s="176"/>
      <c r="E36" s="56"/>
      <c r="F36" s="56"/>
      <c r="G36" s="56"/>
      <c r="H36" s="614"/>
      <c r="I36" s="56"/>
      <c r="J36" s="56"/>
    </row>
    <row r="37" spans="1:10" ht="27.95" customHeight="1">
      <c r="A37" s="534"/>
      <c r="B37" s="534"/>
      <c r="C37" s="534"/>
      <c r="D37" s="534"/>
      <c r="E37" s="534"/>
      <c r="F37" s="534"/>
      <c r="G37" s="534"/>
      <c r="H37" s="620"/>
      <c r="I37" s="534"/>
      <c r="J37" s="534"/>
    </row>
  </sheetData>
  <mergeCells count="24">
    <mergeCell ref="C27:D27"/>
    <mergeCell ref="B29:D29"/>
    <mergeCell ref="B30:D30"/>
    <mergeCell ref="C34:D34"/>
    <mergeCell ref="C35:D35"/>
    <mergeCell ref="C26:D26"/>
    <mergeCell ref="H7:J7"/>
    <mergeCell ref="H9:J9"/>
    <mergeCell ref="H11:J11"/>
    <mergeCell ref="B13:D13"/>
    <mergeCell ref="H13:J13"/>
    <mergeCell ref="B14:D14"/>
    <mergeCell ref="H14:J14"/>
    <mergeCell ref="B15:D15"/>
    <mergeCell ref="B16:D16"/>
    <mergeCell ref="B17:D17"/>
    <mergeCell ref="B23:D23"/>
    <mergeCell ref="B24:D24"/>
    <mergeCell ref="H6:J6"/>
    <mergeCell ref="B1:D1"/>
    <mergeCell ref="B2:D2"/>
    <mergeCell ref="H3:J3"/>
    <mergeCell ref="H4:J4"/>
    <mergeCell ref="H5:J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58"/>
  <sheetViews>
    <sheetView view="pageBreakPreview" zoomScale="85" zoomScaleNormal="60" zoomScaleSheetLayoutView="85" workbookViewId="0">
      <selection activeCell="D34" sqref="D34"/>
    </sheetView>
  </sheetViews>
  <sheetFormatPr defaultColWidth="9" defaultRowHeight="27.95" customHeight="1"/>
  <cols>
    <col min="1" max="1" width="44.625" style="50" customWidth="1"/>
    <col min="2" max="3" width="16.625" style="50" customWidth="1"/>
    <col min="4" max="4" width="38" style="615" customWidth="1"/>
    <col min="5" max="6" width="17.625" style="50" customWidth="1"/>
    <col min="7" max="7" width="16" style="50" customWidth="1"/>
    <col min="8" max="8" width="26.25" style="615" customWidth="1"/>
    <col min="9" max="9" width="17.625" style="50" customWidth="1"/>
    <col min="10" max="16384" width="9" style="50"/>
  </cols>
  <sheetData>
    <row r="1" spans="1:9" ht="27.95" customHeight="1">
      <c r="A1" s="2232" t="s">
        <v>1655</v>
      </c>
      <c r="B1" s="3696" t="s">
        <v>138</v>
      </c>
      <c r="C1" s="3696"/>
      <c r="D1" s="3696"/>
      <c r="E1" s="2233"/>
      <c r="F1" s="2234"/>
      <c r="G1" s="2233"/>
      <c r="H1" s="2235"/>
      <c r="I1" s="2233"/>
    </row>
    <row r="2" spans="1:9" ht="27.95" customHeight="1">
      <c r="A2" s="2201" t="s">
        <v>869</v>
      </c>
      <c r="B2" s="3696" t="s">
        <v>140</v>
      </c>
      <c r="C2" s="3696"/>
      <c r="D2" s="3696"/>
      <c r="E2" s="2203"/>
      <c r="F2" s="2203"/>
      <c r="G2" s="2203"/>
      <c r="H2" s="2204"/>
      <c r="I2" s="2203"/>
    </row>
    <row r="3" spans="1:9" s="119" customFormat="1" ht="27.95" customHeight="1">
      <c r="A3" s="2205" t="s">
        <v>2</v>
      </c>
      <c r="B3" s="2205" t="s">
        <v>3</v>
      </c>
      <c r="C3" s="2205"/>
      <c r="D3" s="2205"/>
      <c r="E3" s="2205" t="s">
        <v>4</v>
      </c>
      <c r="F3" s="2205"/>
      <c r="G3" s="2205"/>
      <c r="H3" s="3639" t="s">
        <v>5</v>
      </c>
      <c r="I3" s="3639"/>
    </row>
    <row r="4" spans="1:9" s="119" customFormat="1" ht="27.95" customHeight="1">
      <c r="A4" s="595" t="s">
        <v>6</v>
      </c>
      <c r="B4" s="2206" t="s">
        <v>147</v>
      </c>
      <c r="C4" s="595"/>
      <c r="D4" s="595"/>
      <c r="E4" s="2218"/>
      <c r="F4" s="595"/>
      <c r="G4" s="595"/>
      <c r="H4" s="3499"/>
      <c r="I4" s="3499"/>
    </row>
    <row r="5" spans="1:9" s="119" customFormat="1" ht="27.95" customHeight="1">
      <c r="A5" s="2277" t="s">
        <v>1398</v>
      </c>
      <c r="B5" s="2206" t="s">
        <v>146</v>
      </c>
      <c r="C5" s="595"/>
      <c r="D5" s="595"/>
      <c r="E5" s="2218"/>
      <c r="F5" s="595"/>
      <c r="G5" s="595"/>
      <c r="H5" s="3499"/>
      <c r="I5" s="3499"/>
    </row>
    <row r="6" spans="1:9" s="119" customFormat="1" ht="27.95" customHeight="1">
      <c r="A6" s="2277" t="s">
        <v>1410</v>
      </c>
      <c r="B6" s="2205" t="s">
        <v>8</v>
      </c>
      <c r="C6" s="2205"/>
      <c r="D6" s="2205"/>
      <c r="E6" s="2205" t="s">
        <v>11</v>
      </c>
      <c r="F6" s="2205"/>
      <c r="G6" s="2205"/>
      <c r="H6" s="3639" t="s">
        <v>12</v>
      </c>
      <c r="I6" s="3639"/>
    </row>
    <row r="7" spans="1:9" s="119" customFormat="1" ht="27.95" customHeight="1">
      <c r="A7" s="536"/>
      <c r="B7" s="2206" t="s">
        <v>147</v>
      </c>
      <c r="C7" s="536"/>
      <c r="D7" s="536"/>
      <c r="E7" s="2218" t="s">
        <v>1467</v>
      </c>
      <c r="F7" s="536"/>
      <c r="G7" s="536"/>
      <c r="H7" s="3697" t="s">
        <v>1195</v>
      </c>
      <c r="I7" s="3499"/>
    </row>
    <row r="8" spans="1:9" s="119" customFormat="1" ht="27.95" customHeight="1">
      <c r="A8" s="536"/>
      <c r="B8" s="2206" t="s">
        <v>146</v>
      </c>
      <c r="C8" s="536"/>
      <c r="D8" s="536"/>
      <c r="E8" s="2218" t="s">
        <v>1468</v>
      </c>
      <c r="F8" s="595"/>
      <c r="G8" s="595"/>
      <c r="H8" s="3499"/>
      <c r="I8" s="3499"/>
    </row>
    <row r="9" spans="1:9" s="119" customFormat="1" ht="27.95" customHeight="1">
      <c r="A9" s="536"/>
      <c r="B9" s="2206"/>
      <c r="C9" s="536"/>
      <c r="D9" s="536"/>
      <c r="E9" s="2218" t="s">
        <v>1469</v>
      </c>
      <c r="F9" s="595"/>
      <c r="G9" s="595"/>
      <c r="H9" s="3697" t="s">
        <v>1701</v>
      </c>
      <c r="I9" s="3499"/>
    </row>
    <row r="10" spans="1:9" s="119" customFormat="1" ht="27.95" customHeight="1">
      <c r="A10" s="536"/>
      <c r="B10" s="2206"/>
      <c r="C10" s="536"/>
      <c r="D10" s="536"/>
      <c r="E10" s="2218" t="s">
        <v>1468</v>
      </c>
      <c r="F10" s="595"/>
      <c r="G10" s="595"/>
      <c r="H10" s="2227"/>
      <c r="I10" s="2227"/>
    </row>
    <row r="11" spans="1:9" s="119" customFormat="1" ht="27.95" customHeight="1">
      <c r="A11" s="536"/>
      <c r="B11" s="2206"/>
      <c r="C11" s="536"/>
      <c r="D11" s="536"/>
      <c r="E11" s="2218" t="s">
        <v>1470</v>
      </c>
      <c r="F11" s="595"/>
      <c r="G11" s="595"/>
      <c r="H11" s="3697" t="s">
        <v>1195</v>
      </c>
      <c r="I11" s="3499"/>
    </row>
    <row r="12" spans="1:9" s="119" customFormat="1" ht="27.95" customHeight="1">
      <c r="A12" s="597"/>
      <c r="B12" s="2236"/>
      <c r="C12" s="597"/>
      <c r="D12" s="597"/>
      <c r="E12" s="2332" t="s">
        <v>1468</v>
      </c>
      <c r="F12" s="554"/>
      <c r="G12" s="554"/>
      <c r="H12" s="2226"/>
      <c r="I12" s="2226"/>
    </row>
    <row r="13" spans="1:9" s="8" customFormat="1" ht="27.95" customHeight="1">
      <c r="A13" s="46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8" customFormat="1" ht="27.95" customHeight="1">
      <c r="A14" s="719" t="s">
        <v>17</v>
      </c>
      <c r="B14" s="3490" t="s">
        <v>18</v>
      </c>
      <c r="C14" s="3491"/>
      <c r="D14" s="3492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8" customFormat="1" ht="27.95" customHeight="1">
      <c r="A15" s="914"/>
      <c r="B15" s="3500" t="s">
        <v>19</v>
      </c>
      <c r="C15" s="3501"/>
      <c r="D15" s="3502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ht="27.95" customHeight="1">
      <c r="A16" s="1341" t="s">
        <v>2143</v>
      </c>
      <c r="B16" s="3530" t="s">
        <v>2144</v>
      </c>
      <c r="C16" s="3531"/>
      <c r="D16" s="3532"/>
      <c r="E16" s="2910" t="s">
        <v>1867</v>
      </c>
      <c r="F16" s="2912" t="s">
        <v>1869</v>
      </c>
      <c r="G16" s="1957"/>
      <c r="H16" s="2141"/>
      <c r="I16" s="2141"/>
    </row>
    <row r="17" spans="1:9" ht="27.95" customHeight="1">
      <c r="A17" s="1020"/>
      <c r="B17" s="3533" t="s">
        <v>1591</v>
      </c>
      <c r="C17" s="3534"/>
      <c r="D17" s="3535"/>
      <c r="E17" s="2911" t="s">
        <v>1868</v>
      </c>
      <c r="F17" s="2913" t="s">
        <v>1870</v>
      </c>
      <c r="G17" s="1922"/>
      <c r="H17" s="2139"/>
      <c r="I17" s="2139"/>
    </row>
    <row r="18" spans="1:9" ht="27.95" customHeight="1">
      <c r="A18" s="1020"/>
      <c r="B18" s="2712"/>
      <c r="C18" s="2713"/>
      <c r="D18" s="2714"/>
      <c r="E18" s="2911" t="s">
        <v>1853</v>
      </c>
      <c r="F18" s="2913" t="s">
        <v>1853</v>
      </c>
      <c r="G18" s="1922"/>
      <c r="H18" s="2139"/>
      <c r="I18" s="2139"/>
    </row>
    <row r="19" spans="1:9" ht="27.95" customHeight="1">
      <c r="A19" s="1342"/>
      <c r="B19" s="824" t="s">
        <v>23</v>
      </c>
      <c r="C19" s="825"/>
      <c r="D19" s="800"/>
      <c r="E19" s="3249">
        <v>38117</v>
      </c>
      <c r="F19" s="3250">
        <v>37216</v>
      </c>
      <c r="G19" s="3059">
        <f>F19/E19*100</f>
        <v>97.636225306293781</v>
      </c>
      <c r="H19" s="2139"/>
      <c r="I19" s="2139"/>
    </row>
    <row r="20" spans="1:9" ht="27.95" customHeight="1">
      <c r="A20" s="1342"/>
      <c r="B20" s="824"/>
      <c r="C20" s="2410"/>
      <c r="D20" s="2229"/>
      <c r="E20" s="3067"/>
      <c r="F20" s="3068"/>
      <c r="G20" s="3059"/>
      <c r="H20" s="2139"/>
      <c r="I20" s="2139"/>
    </row>
    <row r="21" spans="1:9" ht="27.95" customHeight="1">
      <c r="A21" s="1342"/>
      <c r="B21" s="824"/>
      <c r="C21" s="2410"/>
      <c r="D21" s="2229"/>
      <c r="E21" s="3067"/>
      <c r="F21" s="3068"/>
      <c r="G21" s="3059"/>
      <c r="H21" s="2139"/>
      <c r="I21" s="2139"/>
    </row>
    <row r="22" spans="1:9" ht="27.95" customHeight="1">
      <c r="A22" s="1342"/>
      <c r="B22" s="824"/>
      <c r="C22" s="825"/>
      <c r="D22" s="800"/>
      <c r="E22" s="3067"/>
      <c r="F22" s="3068"/>
      <c r="G22" s="3059"/>
      <c r="H22" s="2139"/>
      <c r="I22" s="2139"/>
    </row>
    <row r="23" spans="1:9" ht="27.95" customHeight="1">
      <c r="A23" s="1351"/>
      <c r="B23" s="3533" t="s">
        <v>2145</v>
      </c>
      <c r="C23" s="3534"/>
      <c r="D23" s="3535"/>
      <c r="E23" s="2911" t="s">
        <v>1871</v>
      </c>
      <c r="F23" s="2913" t="s">
        <v>1873</v>
      </c>
      <c r="G23" s="1957"/>
      <c r="H23" s="2139"/>
      <c r="I23" s="2139"/>
    </row>
    <row r="24" spans="1:9" ht="27.95" customHeight="1">
      <c r="A24" s="1342"/>
      <c r="B24" s="3533" t="s">
        <v>1592</v>
      </c>
      <c r="C24" s="3534"/>
      <c r="D24" s="3535"/>
      <c r="E24" s="2911" t="s">
        <v>1872</v>
      </c>
      <c r="F24" s="2913" t="s">
        <v>1870</v>
      </c>
      <c r="G24" s="1922"/>
      <c r="H24" s="2139"/>
      <c r="I24" s="2139"/>
    </row>
    <row r="25" spans="1:9" ht="27.95" customHeight="1">
      <c r="A25" s="1342"/>
      <c r="B25" s="2712"/>
      <c r="C25" s="2713"/>
      <c r="D25" s="2714"/>
      <c r="E25" s="2911" t="s">
        <v>1853</v>
      </c>
      <c r="F25" s="2913" t="s">
        <v>1853</v>
      </c>
      <c r="G25" s="1922"/>
      <c r="H25" s="2139"/>
      <c r="I25" s="2139"/>
    </row>
    <row r="26" spans="1:9" ht="27.95" customHeight="1">
      <c r="A26" s="1342"/>
      <c r="B26" s="824" t="s">
        <v>23</v>
      </c>
      <c r="C26" s="825"/>
      <c r="D26" s="800"/>
      <c r="E26" s="3249">
        <v>2123902</v>
      </c>
      <c r="F26" s="3250">
        <v>2084049</v>
      </c>
      <c r="G26" s="3059">
        <f>F26/E26*100</f>
        <v>98.123595156462017</v>
      </c>
      <c r="H26" s="2139"/>
      <c r="I26" s="2139"/>
    </row>
    <row r="27" spans="1:9" ht="27.95" customHeight="1">
      <c r="A27" s="1342"/>
      <c r="B27" s="824"/>
      <c r="C27" s="3539"/>
      <c r="D27" s="3540"/>
      <c r="E27" s="3067"/>
      <c r="F27" s="3068"/>
      <c r="G27" s="3059"/>
      <c r="H27" s="2139"/>
      <c r="I27" s="2139"/>
    </row>
    <row r="28" spans="1:9" ht="27.95" customHeight="1">
      <c r="A28" s="1342"/>
      <c r="B28" s="824"/>
      <c r="C28" s="3539"/>
      <c r="D28" s="3540"/>
      <c r="E28" s="3067"/>
      <c r="F28" s="3068"/>
      <c r="G28" s="3059"/>
      <c r="H28" s="2139"/>
      <c r="I28" s="2139"/>
    </row>
    <row r="29" spans="1:9" ht="27.95" customHeight="1">
      <c r="A29" s="1690"/>
      <c r="B29" s="824"/>
      <c r="C29" s="825"/>
      <c r="D29" s="800"/>
      <c r="E29" s="3067"/>
      <c r="F29" s="3068"/>
      <c r="G29" s="3059"/>
      <c r="H29" s="2139"/>
      <c r="I29" s="2139"/>
    </row>
    <row r="30" spans="1:9" ht="27.95" customHeight="1">
      <c r="A30" s="1001" t="s">
        <v>2146</v>
      </c>
      <c r="B30" s="3536" t="s">
        <v>2147</v>
      </c>
      <c r="C30" s="3537"/>
      <c r="D30" s="3538"/>
      <c r="E30" s="2910" t="s">
        <v>1874</v>
      </c>
      <c r="F30" s="2912" t="s">
        <v>1874</v>
      </c>
      <c r="G30" s="2036"/>
      <c r="H30" s="2141"/>
      <c r="I30" s="2141"/>
    </row>
    <row r="31" spans="1:9" ht="27.95" customHeight="1">
      <c r="A31" s="1295"/>
      <c r="B31" s="3816" t="s">
        <v>1791</v>
      </c>
      <c r="C31" s="3817"/>
      <c r="D31" s="3818"/>
      <c r="E31" s="2911" t="s">
        <v>2224</v>
      </c>
      <c r="F31" s="2913" t="s">
        <v>1870</v>
      </c>
      <c r="G31" s="1922"/>
      <c r="H31" s="2139"/>
      <c r="I31" s="2139"/>
    </row>
    <row r="32" spans="1:9" ht="27.95" customHeight="1">
      <c r="A32" s="1295"/>
      <c r="B32" s="2715"/>
      <c r="C32" s="2716"/>
      <c r="D32" s="2717"/>
      <c r="E32" s="2911" t="s">
        <v>1853</v>
      </c>
      <c r="F32" s="2913" t="s">
        <v>1853</v>
      </c>
      <c r="G32" s="1922"/>
      <c r="H32" s="2139"/>
      <c r="I32" s="2139"/>
    </row>
    <row r="33" spans="1:13" ht="27.95" customHeight="1">
      <c r="A33" s="1295"/>
      <c r="B33" s="824" t="s">
        <v>23</v>
      </c>
      <c r="C33" s="826"/>
      <c r="D33" s="827"/>
      <c r="E33" s="3279">
        <v>4451</v>
      </c>
      <c r="F33" s="3280">
        <v>4396</v>
      </c>
      <c r="G33" s="3077">
        <f>F33/E33*100</f>
        <v>98.764322624129406</v>
      </c>
      <c r="H33" s="2139"/>
      <c r="I33" s="2139"/>
      <c r="L33" s="1875"/>
      <c r="M33" s="1909"/>
    </row>
    <row r="34" spans="1:13" ht="27.95" customHeight="1">
      <c r="A34" s="1295"/>
      <c r="B34" s="824"/>
      <c r="C34" s="828"/>
      <c r="D34" s="829"/>
      <c r="E34" s="3078"/>
      <c r="F34" s="3079"/>
      <c r="G34" s="3077"/>
      <c r="H34" s="2139"/>
      <c r="I34" s="2139"/>
      <c r="L34" s="1875"/>
      <c r="M34" s="1909"/>
    </row>
    <row r="35" spans="1:13" ht="27.95" customHeight="1">
      <c r="A35" s="1295"/>
      <c r="B35" s="824"/>
      <c r="C35" s="828"/>
      <c r="D35" s="829"/>
      <c r="E35" s="3078"/>
      <c r="F35" s="3079"/>
      <c r="G35" s="3077"/>
      <c r="H35" s="2139"/>
      <c r="I35" s="2139"/>
    </row>
    <row r="36" spans="1:13" ht="27.95" customHeight="1">
      <c r="A36" s="1295"/>
      <c r="B36" s="824"/>
      <c r="C36" s="3478"/>
      <c r="D36" s="3814"/>
      <c r="E36" s="3078"/>
      <c r="F36" s="3079"/>
      <c r="G36" s="3077"/>
      <c r="H36" s="2139"/>
      <c r="I36" s="2139"/>
    </row>
    <row r="37" spans="1:13" ht="27.95" customHeight="1">
      <c r="A37" s="1295"/>
      <c r="B37" s="824"/>
      <c r="C37" s="3529"/>
      <c r="D37" s="3815"/>
      <c r="E37" s="2740"/>
      <c r="F37" s="2741"/>
      <c r="G37" s="2140"/>
      <c r="H37" s="605"/>
      <c r="I37" s="55"/>
    </row>
    <row r="38" spans="1:13" ht="27.95" customHeight="1">
      <c r="A38" s="55"/>
      <c r="B38" s="144"/>
      <c r="C38" s="133"/>
      <c r="D38" s="2627"/>
      <c r="E38" s="144"/>
      <c r="F38" s="173"/>
      <c r="G38" s="55"/>
      <c r="H38" s="605"/>
      <c r="I38" s="55"/>
    </row>
    <row r="39" spans="1:13" ht="27.95" customHeight="1">
      <c r="A39" s="1162"/>
      <c r="B39" s="844"/>
      <c r="C39" s="133"/>
      <c r="D39" s="2627"/>
      <c r="E39" s="144"/>
      <c r="F39" s="173"/>
      <c r="G39" s="55"/>
      <c r="H39" s="605"/>
      <c r="I39" s="55"/>
    </row>
    <row r="40" spans="1:13" ht="27.95" customHeight="1">
      <c r="A40" s="55"/>
      <c r="B40" s="144"/>
      <c r="C40" s="133"/>
      <c r="D40" s="2627"/>
      <c r="E40" s="144"/>
      <c r="F40" s="173"/>
      <c r="G40" s="55"/>
      <c r="H40" s="605"/>
      <c r="I40" s="55"/>
    </row>
    <row r="41" spans="1:13" ht="27.95" customHeight="1">
      <c r="A41" s="55"/>
      <c r="B41" s="144"/>
      <c r="C41" s="133"/>
      <c r="D41" s="2627"/>
      <c r="E41" s="144"/>
      <c r="F41" s="173"/>
      <c r="G41" s="55"/>
      <c r="H41" s="605"/>
      <c r="I41" s="55"/>
    </row>
    <row r="42" spans="1:13" ht="27.95" customHeight="1">
      <c r="A42" s="55"/>
      <c r="B42" s="144"/>
      <c r="C42" s="133"/>
      <c r="D42" s="2627"/>
      <c r="E42" s="144"/>
      <c r="F42" s="173"/>
      <c r="G42" s="55"/>
      <c r="H42" s="605"/>
      <c r="I42" s="55"/>
    </row>
    <row r="43" spans="1:13" ht="27.95" customHeight="1">
      <c r="A43" s="55"/>
      <c r="B43" s="144"/>
      <c r="C43" s="133"/>
      <c r="D43" s="2627"/>
      <c r="E43" s="144"/>
      <c r="F43" s="173"/>
      <c r="G43" s="55"/>
      <c r="H43" s="605"/>
      <c r="I43" s="55"/>
    </row>
    <row r="44" spans="1:13" ht="27.95" customHeight="1">
      <c r="A44" s="55"/>
      <c r="B44" s="144"/>
      <c r="C44" s="133"/>
      <c r="D44" s="2627"/>
      <c r="E44" s="144"/>
      <c r="F44" s="173"/>
      <c r="G44" s="55"/>
      <c r="H44" s="605"/>
      <c r="I44" s="55"/>
    </row>
    <row r="45" spans="1:13" ht="27.95" customHeight="1">
      <c r="A45" s="55"/>
      <c r="B45" s="144"/>
      <c r="C45" s="133"/>
      <c r="D45" s="2627"/>
      <c r="E45" s="144"/>
      <c r="F45" s="173"/>
      <c r="G45" s="55"/>
      <c r="H45" s="605"/>
      <c r="I45" s="55"/>
    </row>
    <row r="46" spans="1:13" ht="27.95" customHeight="1">
      <c r="A46" s="55"/>
      <c r="B46" s="144"/>
      <c r="C46" s="133"/>
      <c r="D46" s="2627"/>
      <c r="E46" s="144"/>
      <c r="F46" s="173"/>
      <c r="G46" s="55"/>
      <c r="H46" s="605"/>
      <c r="I46" s="55"/>
    </row>
    <row r="47" spans="1:13" ht="27.95" customHeight="1">
      <c r="A47" s="55"/>
      <c r="B47" s="144"/>
      <c r="C47" s="133"/>
      <c r="D47" s="2627"/>
      <c r="E47" s="144"/>
      <c r="F47" s="173"/>
      <c r="G47" s="55"/>
      <c r="H47" s="605"/>
      <c r="I47" s="55"/>
    </row>
    <row r="48" spans="1:13" ht="27.95" customHeight="1">
      <c r="A48" s="55"/>
      <c r="B48" s="144"/>
      <c r="C48" s="133"/>
      <c r="D48" s="2627"/>
      <c r="E48" s="144"/>
      <c r="F48" s="173"/>
      <c r="G48" s="55"/>
      <c r="H48" s="605"/>
      <c r="I48" s="55"/>
    </row>
    <row r="49" spans="1:9" ht="27.95" customHeight="1">
      <c r="A49" s="55"/>
      <c r="B49" s="144"/>
      <c r="C49" s="133"/>
      <c r="D49" s="2627"/>
      <c r="E49" s="144"/>
      <c r="F49" s="173"/>
      <c r="G49" s="55"/>
      <c r="H49" s="605"/>
      <c r="I49" s="55"/>
    </row>
    <row r="50" spans="1:9" ht="27.95" customHeight="1">
      <c r="A50" s="55"/>
      <c r="B50" s="144"/>
      <c r="C50" s="133"/>
      <c r="D50" s="2627"/>
      <c r="E50" s="144"/>
      <c r="F50" s="173"/>
      <c r="G50" s="55"/>
      <c r="H50" s="605"/>
      <c r="I50" s="55"/>
    </row>
    <row r="51" spans="1:9" ht="27.95" customHeight="1">
      <c r="A51" s="55"/>
      <c r="B51" s="144"/>
      <c r="C51" s="133"/>
      <c r="D51" s="2627"/>
      <c r="E51" s="144"/>
      <c r="F51" s="173"/>
      <c r="G51" s="55"/>
      <c r="H51" s="605"/>
      <c r="I51" s="55"/>
    </row>
    <row r="52" spans="1:9" ht="27.95" customHeight="1">
      <c r="A52" s="55"/>
      <c r="B52" s="144"/>
      <c r="C52" s="133"/>
      <c r="D52" s="2627"/>
      <c r="E52" s="144"/>
      <c r="F52" s="173"/>
      <c r="G52" s="55"/>
      <c r="H52" s="605"/>
      <c r="I52" s="55"/>
    </row>
    <row r="53" spans="1:9" ht="27.95" customHeight="1">
      <c r="A53" s="55"/>
      <c r="B53" s="144"/>
      <c r="C53" s="133"/>
      <c r="D53" s="2627"/>
      <c r="E53" s="144"/>
      <c r="F53" s="173"/>
      <c r="G53" s="55"/>
      <c r="H53" s="605"/>
      <c r="I53" s="55"/>
    </row>
    <row r="54" spans="1:9" ht="27.95" customHeight="1">
      <c r="A54" s="55"/>
      <c r="B54" s="144"/>
      <c r="C54" s="133"/>
      <c r="D54" s="2627"/>
      <c r="E54" s="144"/>
      <c r="F54" s="173"/>
      <c r="G54" s="55"/>
      <c r="H54" s="605"/>
      <c r="I54" s="55"/>
    </row>
    <row r="55" spans="1:9" ht="27.95" customHeight="1">
      <c r="A55" s="55"/>
      <c r="B55" s="144"/>
      <c r="C55" s="133"/>
      <c r="D55" s="2627"/>
      <c r="E55" s="144"/>
      <c r="F55" s="173"/>
      <c r="G55" s="55"/>
      <c r="H55" s="605"/>
      <c r="I55" s="55"/>
    </row>
    <row r="56" spans="1:9" ht="27.95" customHeight="1">
      <c r="A56" s="55"/>
      <c r="B56" s="144"/>
      <c r="C56" s="133"/>
      <c r="D56" s="2627"/>
      <c r="E56" s="144"/>
      <c r="F56" s="173"/>
      <c r="G56" s="55"/>
      <c r="H56" s="605"/>
      <c r="I56" s="55"/>
    </row>
    <row r="57" spans="1:9" ht="27.95" customHeight="1">
      <c r="A57" s="55"/>
      <c r="B57" s="144"/>
      <c r="C57" s="133"/>
      <c r="D57" s="2627"/>
      <c r="E57" s="144"/>
      <c r="F57" s="173"/>
      <c r="G57" s="55"/>
      <c r="H57" s="605"/>
      <c r="I57" s="55"/>
    </row>
    <row r="58" spans="1:9" ht="27.95" customHeight="1">
      <c r="A58" s="55"/>
      <c r="B58" s="144"/>
      <c r="C58" s="133"/>
      <c r="D58" s="2627"/>
      <c r="E58" s="144"/>
      <c r="F58" s="173"/>
      <c r="G58" s="55"/>
      <c r="H58" s="605"/>
      <c r="I58" s="55"/>
    </row>
  </sheetData>
  <mergeCells count="26">
    <mergeCell ref="C36:D36"/>
    <mergeCell ref="C37:D37"/>
    <mergeCell ref="B1:D1"/>
    <mergeCell ref="B2:D2"/>
    <mergeCell ref="H7:I7"/>
    <mergeCell ref="B30:D30"/>
    <mergeCell ref="H11:I11"/>
    <mergeCell ref="B31:D31"/>
    <mergeCell ref="H9:I9"/>
    <mergeCell ref="B13:D13"/>
    <mergeCell ref="B14:D14"/>
    <mergeCell ref="B15:D15"/>
    <mergeCell ref="H8:I8"/>
    <mergeCell ref="B16:D16"/>
    <mergeCell ref="H3:I3"/>
    <mergeCell ref="H4:I4"/>
    <mergeCell ref="H6:I6"/>
    <mergeCell ref="H5:I5"/>
    <mergeCell ref="C28:D28"/>
    <mergeCell ref="B17:D17"/>
    <mergeCell ref="B23:D23"/>
    <mergeCell ref="B24:D24"/>
    <mergeCell ref="C27:D27"/>
    <mergeCell ref="E13:F13"/>
    <mergeCell ref="E14:F14"/>
    <mergeCell ref="E15:F15"/>
  </mergeCells>
  <pageMargins left="0.5" right="0.4" top="0.7" bottom="0.4" header="0.4" footer="0.4"/>
  <pageSetup paperSize="9" scale="61" orientation="landscape" r:id="rId1"/>
  <rowBreaks count="1" manualBreakCount="1">
    <brk id="29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2"/>
  <sheetViews>
    <sheetView view="pageBreakPreview" topLeftCell="A211" zoomScaleNormal="80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4.625" style="615" customWidth="1"/>
    <col min="9" max="10" width="14.625" style="50" customWidth="1"/>
    <col min="11" max="16384" width="9" style="50"/>
  </cols>
  <sheetData>
    <row r="1" spans="1:9" ht="27.95" customHeight="1">
      <c r="A1" s="1" t="s">
        <v>1090</v>
      </c>
      <c r="B1" s="3467" t="s">
        <v>64</v>
      </c>
      <c r="C1" s="3467"/>
      <c r="D1" s="3467"/>
      <c r="E1" s="44"/>
      <c r="F1" s="43"/>
      <c r="G1" s="44"/>
      <c r="H1" s="609"/>
      <c r="I1" s="44"/>
    </row>
    <row r="2" spans="1:9" ht="27.95" customHeight="1">
      <c r="A2" s="4" t="s">
        <v>0</v>
      </c>
      <c r="B2" s="3467" t="s">
        <v>65</v>
      </c>
      <c r="C2" s="3467"/>
      <c r="D2" s="3467"/>
      <c r="E2" s="45"/>
      <c r="F2" s="45"/>
      <c r="G2" s="45"/>
      <c r="H2" s="610"/>
      <c r="I2" s="45"/>
    </row>
    <row r="3" spans="1:9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</row>
    <row r="4" spans="1:9" ht="27.95" customHeight="1">
      <c r="A4" s="6" t="s">
        <v>6</v>
      </c>
      <c r="B4" s="51" t="s">
        <v>54</v>
      </c>
      <c r="C4" s="6"/>
      <c r="D4" s="6"/>
      <c r="E4" s="51" t="s">
        <v>59</v>
      </c>
      <c r="F4" s="6"/>
      <c r="G4" s="6"/>
      <c r="H4" s="52"/>
      <c r="I4" s="53"/>
    </row>
    <row r="5" spans="1:9" ht="27.95" customHeight="1">
      <c r="A5" s="549" t="s">
        <v>124</v>
      </c>
      <c r="B5" s="51" t="s">
        <v>55</v>
      </c>
      <c r="C5" s="6"/>
      <c r="D5" s="6"/>
      <c r="E5" s="51" t="s">
        <v>60</v>
      </c>
      <c r="F5" s="6"/>
      <c r="G5" s="6"/>
      <c r="H5" s="52" t="s">
        <v>971</v>
      </c>
      <c r="I5" s="53"/>
    </row>
    <row r="6" spans="1:9" ht="27.95" customHeight="1">
      <c r="A6" s="550" t="s">
        <v>71</v>
      </c>
      <c r="B6" s="51" t="s">
        <v>56</v>
      </c>
      <c r="C6" s="6"/>
      <c r="D6" s="6"/>
      <c r="E6" s="51" t="s">
        <v>61</v>
      </c>
      <c r="F6" s="6"/>
      <c r="G6" s="6"/>
      <c r="H6" s="52" t="s">
        <v>972</v>
      </c>
      <c r="I6" s="53"/>
    </row>
    <row r="7" spans="1:9" ht="27.95" customHeight="1">
      <c r="A7" s="6"/>
      <c r="B7" s="51" t="s">
        <v>57</v>
      </c>
      <c r="C7" s="6"/>
      <c r="D7" s="6"/>
      <c r="E7" s="51" t="s">
        <v>62</v>
      </c>
      <c r="F7" s="6"/>
      <c r="G7" s="6"/>
      <c r="H7" s="52" t="s">
        <v>973</v>
      </c>
      <c r="I7" s="53"/>
    </row>
    <row r="8" spans="1:9" ht="27.95" customHeight="1">
      <c r="A8" s="6"/>
      <c r="B8" s="51" t="s">
        <v>58</v>
      </c>
      <c r="C8" s="6"/>
      <c r="D8" s="6"/>
      <c r="E8" s="51" t="s">
        <v>63</v>
      </c>
      <c r="F8" s="6"/>
      <c r="G8" s="6"/>
      <c r="H8" s="52" t="s">
        <v>974</v>
      </c>
      <c r="I8" s="54"/>
    </row>
    <row r="9" spans="1:9" ht="27.95" customHeight="1">
      <c r="A9" s="6"/>
      <c r="B9" s="6"/>
      <c r="C9" s="6"/>
      <c r="D9" s="6"/>
      <c r="E9" s="51" t="s">
        <v>1159</v>
      </c>
      <c r="F9" s="6"/>
      <c r="G9" s="6"/>
      <c r="H9" s="52" t="s">
        <v>1274</v>
      </c>
      <c r="I9" s="113"/>
    </row>
    <row r="10" spans="1:9" ht="27.95" customHeight="1">
      <c r="B10" s="6" t="s">
        <v>8</v>
      </c>
      <c r="C10" s="6"/>
      <c r="D10" s="6"/>
      <c r="E10" s="6" t="s">
        <v>11</v>
      </c>
      <c r="F10" s="6"/>
      <c r="G10" s="6"/>
      <c r="H10" s="3411" t="s">
        <v>12</v>
      </c>
      <c r="I10" s="3411"/>
    </row>
    <row r="11" spans="1:9" ht="27.95" customHeight="1">
      <c r="B11" s="51" t="s">
        <v>54</v>
      </c>
      <c r="C11" s="6"/>
      <c r="D11" s="6"/>
      <c r="E11" s="1615" t="s">
        <v>1185</v>
      </c>
      <c r="F11" s="6"/>
      <c r="G11" s="6"/>
      <c r="H11" s="52" t="s">
        <v>970</v>
      </c>
      <c r="I11" s="53"/>
    </row>
    <row r="12" spans="1:9" ht="27.95" customHeight="1">
      <c r="B12" s="51" t="s">
        <v>55</v>
      </c>
      <c r="C12" s="6"/>
      <c r="D12" s="6"/>
      <c r="E12" s="51" t="s">
        <v>872</v>
      </c>
      <c r="F12" s="6"/>
      <c r="G12" s="6"/>
      <c r="H12" s="52" t="s">
        <v>971</v>
      </c>
      <c r="I12" s="53"/>
    </row>
    <row r="13" spans="1:9" ht="27.95" customHeight="1">
      <c r="B13" s="51" t="s">
        <v>56</v>
      </c>
      <c r="C13" s="6"/>
      <c r="D13" s="6"/>
      <c r="E13" s="51" t="s">
        <v>873</v>
      </c>
      <c r="F13" s="6"/>
      <c r="G13" s="6"/>
      <c r="H13" s="52" t="s">
        <v>972</v>
      </c>
      <c r="I13" s="53"/>
    </row>
    <row r="14" spans="1:9" ht="27.95" customHeight="1">
      <c r="B14" s="51" t="s">
        <v>57</v>
      </c>
      <c r="C14" s="6"/>
      <c r="D14" s="6"/>
      <c r="E14" s="51" t="s">
        <v>874</v>
      </c>
      <c r="F14" s="6"/>
      <c r="G14" s="6"/>
      <c r="H14" s="52" t="s">
        <v>973</v>
      </c>
      <c r="I14" s="53"/>
    </row>
    <row r="15" spans="1:9" ht="27.95" customHeight="1">
      <c r="A15" s="6"/>
      <c r="B15" s="51" t="s">
        <v>58</v>
      </c>
      <c r="C15" s="6"/>
      <c r="D15" s="6"/>
      <c r="E15" s="51" t="s">
        <v>875</v>
      </c>
      <c r="F15" s="6"/>
      <c r="G15" s="6"/>
      <c r="H15" s="52" t="s">
        <v>974</v>
      </c>
      <c r="I15" s="54"/>
    </row>
    <row r="16" spans="1:9" ht="27.95" customHeight="1">
      <c r="A16" s="6"/>
      <c r="B16" s="6"/>
      <c r="C16" s="6"/>
      <c r="D16" s="6"/>
      <c r="E16" s="51" t="s">
        <v>1159</v>
      </c>
      <c r="F16" s="6"/>
      <c r="G16" s="6"/>
      <c r="H16" s="52" t="s">
        <v>1273</v>
      </c>
      <c r="I16" s="54"/>
    </row>
    <row r="17" spans="1:10" s="8" customFormat="1" ht="27.95" customHeight="1">
      <c r="A17" s="46" t="s">
        <v>15</v>
      </c>
      <c r="B17" s="3379" t="s">
        <v>16</v>
      </c>
      <c r="C17" s="3380"/>
      <c r="D17" s="3381"/>
      <c r="E17" s="633">
        <v>10</v>
      </c>
      <c r="F17" s="46">
        <v>11</v>
      </c>
      <c r="G17" s="634">
        <v>12</v>
      </c>
      <c r="H17" s="3379" t="s">
        <v>933</v>
      </c>
      <c r="I17" s="3380"/>
      <c r="J17" s="3381"/>
    </row>
    <row r="18" spans="1:10" s="8" customFormat="1" ht="27.95" customHeight="1">
      <c r="A18" s="47" t="s">
        <v>17</v>
      </c>
      <c r="B18" s="3383" t="s">
        <v>18</v>
      </c>
      <c r="C18" s="3383"/>
      <c r="D18" s="3383"/>
      <c r="E18" s="635" t="s">
        <v>934</v>
      </c>
      <c r="F18" s="47" t="s">
        <v>935</v>
      </c>
      <c r="G18" s="636" t="s">
        <v>936</v>
      </c>
      <c r="H18" s="3382" t="s">
        <v>937</v>
      </c>
      <c r="I18" s="3383"/>
      <c r="J18" s="3410"/>
    </row>
    <row r="19" spans="1:10" s="8" customFormat="1" ht="27.95" customHeight="1">
      <c r="A19" s="48"/>
      <c r="B19" s="3385" t="s">
        <v>19</v>
      </c>
      <c r="C19" s="3385"/>
      <c r="D19" s="3385"/>
      <c r="E19" s="637"/>
      <c r="F19" s="646"/>
      <c r="G19" s="638" t="s">
        <v>938</v>
      </c>
      <c r="H19" s="647" t="s">
        <v>939</v>
      </c>
      <c r="I19" s="647" t="s">
        <v>940</v>
      </c>
      <c r="J19" s="647" t="s">
        <v>20</v>
      </c>
    </row>
    <row r="20" spans="1:10" ht="27.95" customHeight="1">
      <c r="A20" s="1028" t="s">
        <v>800</v>
      </c>
      <c r="B20" s="3468" t="s">
        <v>1061</v>
      </c>
      <c r="C20" s="3468"/>
      <c r="D20" s="3469"/>
      <c r="E20" s="98" t="s">
        <v>936</v>
      </c>
      <c r="F20" s="98" t="s">
        <v>944</v>
      </c>
      <c r="G20" s="98" t="s">
        <v>942</v>
      </c>
      <c r="H20" s="668"/>
      <c r="I20" s="99"/>
      <c r="J20" s="99"/>
    </row>
    <row r="21" spans="1:10" ht="27.95" customHeight="1">
      <c r="A21" s="1029" t="s">
        <v>66</v>
      </c>
      <c r="B21" s="3470" t="s">
        <v>801</v>
      </c>
      <c r="C21" s="3470"/>
      <c r="D21" s="3471"/>
      <c r="E21" s="91" t="s">
        <v>943</v>
      </c>
      <c r="F21" s="91"/>
      <c r="G21" s="91" t="s">
        <v>22</v>
      </c>
      <c r="H21" s="669"/>
      <c r="I21" s="92"/>
      <c r="J21" s="92"/>
    </row>
    <row r="22" spans="1:10" ht="27.95" customHeight="1">
      <c r="A22" s="1029"/>
      <c r="B22" s="1030" t="s">
        <v>802</v>
      </c>
      <c r="C22" s="1030"/>
      <c r="D22" s="1031"/>
      <c r="E22" s="91" t="s">
        <v>942</v>
      </c>
      <c r="F22" s="91"/>
      <c r="G22" s="91"/>
      <c r="H22" s="669"/>
      <c r="I22" s="92"/>
      <c r="J22" s="92"/>
    </row>
    <row r="23" spans="1:10" ht="27.95" customHeight="1">
      <c r="A23" s="1029"/>
      <c r="B23" s="1030" t="s">
        <v>918</v>
      </c>
      <c r="C23" s="1030"/>
      <c r="D23" s="1031"/>
      <c r="E23" s="91"/>
      <c r="F23" s="91"/>
      <c r="G23" s="91"/>
      <c r="H23" s="669"/>
      <c r="I23" s="92"/>
      <c r="J23" s="92"/>
    </row>
    <row r="24" spans="1:10" ht="27.95" customHeight="1">
      <c r="A24" s="1032"/>
      <c r="B24" s="1033" t="s">
        <v>67</v>
      </c>
      <c r="C24" s="817" t="s">
        <v>1062</v>
      </c>
      <c r="D24" s="818"/>
      <c r="E24" s="91"/>
      <c r="F24" s="91"/>
      <c r="G24" s="91"/>
      <c r="H24" s="670"/>
      <c r="I24" s="92"/>
      <c r="J24" s="92"/>
    </row>
    <row r="25" spans="1:10" ht="27.95" customHeight="1">
      <c r="A25" s="1034" t="s">
        <v>803</v>
      </c>
      <c r="B25" s="1033" t="s">
        <v>68</v>
      </c>
      <c r="C25" s="817" t="s">
        <v>1004</v>
      </c>
      <c r="D25" s="818" t="s">
        <v>804</v>
      </c>
      <c r="E25" s="93"/>
      <c r="F25" s="91"/>
      <c r="G25" s="91"/>
      <c r="H25" s="670"/>
      <c r="I25" s="92"/>
      <c r="J25" s="92"/>
    </row>
    <row r="26" spans="1:10" ht="27.95" customHeight="1">
      <c r="A26" s="1034"/>
      <c r="B26" s="1033" t="s">
        <v>40</v>
      </c>
      <c r="C26" s="817" t="s">
        <v>1004</v>
      </c>
      <c r="D26" s="818"/>
      <c r="E26" s="94"/>
      <c r="F26" s="94"/>
      <c r="G26" s="94"/>
      <c r="H26" s="671"/>
      <c r="I26" s="92"/>
      <c r="J26" s="92"/>
    </row>
    <row r="27" spans="1:10" ht="27.95" customHeight="1">
      <c r="A27" s="1034"/>
      <c r="B27" s="3476" t="s">
        <v>805</v>
      </c>
      <c r="C27" s="3472"/>
      <c r="D27" s="3473"/>
      <c r="E27" s="529"/>
      <c r="F27" s="623"/>
      <c r="G27" s="529"/>
      <c r="H27" s="672"/>
      <c r="I27" s="106"/>
      <c r="J27" s="106"/>
    </row>
    <row r="28" spans="1:10" ht="27.95" customHeight="1">
      <c r="A28" s="1034"/>
      <c r="B28" s="3472" t="s">
        <v>71</v>
      </c>
      <c r="C28" s="3472"/>
      <c r="D28" s="3473"/>
      <c r="E28" s="95"/>
      <c r="F28" s="91"/>
      <c r="G28" s="95"/>
      <c r="H28" s="675"/>
      <c r="I28" s="92"/>
      <c r="J28" s="92"/>
    </row>
    <row r="29" spans="1:10" ht="27.95" customHeight="1">
      <c r="A29" s="1171"/>
      <c r="B29" s="1052"/>
      <c r="C29" s="1052"/>
      <c r="D29" s="1053"/>
      <c r="E29" s="96"/>
      <c r="F29" s="673"/>
      <c r="G29" s="96"/>
      <c r="H29" s="674"/>
      <c r="I29" s="97"/>
      <c r="J29" s="97"/>
    </row>
    <row r="30" spans="1:10" ht="27.95" customHeight="1">
      <c r="A30" s="1037" t="s">
        <v>806</v>
      </c>
      <c r="B30" s="3474" t="s">
        <v>1005</v>
      </c>
      <c r="C30" s="3474"/>
      <c r="D30" s="3475"/>
      <c r="E30" s="89" t="s">
        <v>936</v>
      </c>
      <c r="F30" s="1172" t="s">
        <v>952</v>
      </c>
      <c r="G30" s="89" t="s">
        <v>942</v>
      </c>
      <c r="H30" s="1173"/>
      <c r="I30" s="90"/>
      <c r="J30" s="90"/>
    </row>
    <row r="31" spans="1:10" ht="27.95" customHeight="1">
      <c r="A31" s="1029" t="s">
        <v>66</v>
      </c>
      <c r="B31" s="3442" t="s">
        <v>1006</v>
      </c>
      <c r="C31" s="3442"/>
      <c r="D31" s="3443"/>
      <c r="E31" s="91" t="s">
        <v>943</v>
      </c>
      <c r="F31" s="91"/>
      <c r="G31" s="91" t="s">
        <v>22</v>
      </c>
      <c r="H31" s="670"/>
      <c r="I31" s="92"/>
      <c r="J31" s="92"/>
    </row>
    <row r="32" spans="1:10" ht="27.95" customHeight="1">
      <c r="A32" s="1032"/>
      <c r="B32" s="3442" t="s">
        <v>1007</v>
      </c>
      <c r="C32" s="3442"/>
      <c r="D32" s="3443"/>
      <c r="E32" s="91" t="s">
        <v>942</v>
      </c>
      <c r="F32" s="91"/>
      <c r="G32" s="91"/>
      <c r="H32" s="670"/>
      <c r="I32" s="92"/>
      <c r="J32" s="92"/>
    </row>
    <row r="33" spans="1:10" ht="27.95" customHeight="1">
      <c r="A33" s="1034" t="s">
        <v>803</v>
      </c>
      <c r="B33" s="3444" t="s">
        <v>1008</v>
      </c>
      <c r="C33" s="3442"/>
      <c r="D33" s="3443"/>
      <c r="E33" s="93"/>
      <c r="F33" s="91"/>
      <c r="G33" s="91"/>
      <c r="H33" s="671"/>
      <c r="I33" s="92"/>
      <c r="J33" s="92"/>
    </row>
    <row r="34" spans="1:10" ht="27.95" customHeight="1">
      <c r="A34" s="1034"/>
      <c r="B34" s="3444" t="s">
        <v>1009</v>
      </c>
      <c r="C34" s="3442"/>
      <c r="D34" s="3443"/>
      <c r="E34" s="94"/>
      <c r="F34" s="94"/>
      <c r="G34" s="94"/>
      <c r="H34" s="675"/>
      <c r="I34" s="92"/>
      <c r="J34" s="92"/>
    </row>
    <row r="35" spans="1:10" ht="27.95" customHeight="1">
      <c r="A35" s="1034"/>
      <c r="B35" s="1033" t="s">
        <v>67</v>
      </c>
      <c r="C35" s="817"/>
      <c r="D35" s="818"/>
      <c r="E35" s="95"/>
      <c r="F35" s="91"/>
      <c r="G35" s="95"/>
      <c r="H35" s="676"/>
      <c r="I35" s="92"/>
      <c r="J35" s="92"/>
    </row>
    <row r="36" spans="1:10" ht="27.95" customHeight="1">
      <c r="A36" s="1038"/>
      <c r="B36" s="1033" t="s">
        <v>68</v>
      </c>
      <c r="C36" s="1033" t="s">
        <v>1275</v>
      </c>
      <c r="D36" s="818"/>
      <c r="E36" s="95"/>
      <c r="F36" s="91"/>
      <c r="G36" s="95"/>
      <c r="H36" s="677"/>
      <c r="I36" s="99"/>
      <c r="J36" s="99"/>
    </row>
    <row r="37" spans="1:10" ht="27.95" customHeight="1">
      <c r="A37" s="1039"/>
      <c r="B37" s="1033" t="s">
        <v>40</v>
      </c>
      <c r="C37" s="1040"/>
      <c r="D37" s="818"/>
      <c r="E37" s="98"/>
      <c r="F37" s="98"/>
      <c r="G37" s="98"/>
      <c r="H37" s="676"/>
      <c r="I37" s="92"/>
      <c r="J37" s="92"/>
    </row>
    <row r="38" spans="1:10" ht="27.95" customHeight="1">
      <c r="A38" s="1041"/>
      <c r="B38" s="1042" t="s">
        <v>923</v>
      </c>
      <c r="C38" s="1042"/>
      <c r="D38" s="1043"/>
      <c r="E38" s="91"/>
      <c r="F38" s="91"/>
      <c r="G38" s="91"/>
      <c r="H38" s="676"/>
      <c r="I38" s="92"/>
      <c r="J38" s="92"/>
    </row>
    <row r="39" spans="1:10" ht="27.95" customHeight="1">
      <c r="A39" s="1044"/>
      <c r="B39" s="3451" t="s">
        <v>1010</v>
      </c>
      <c r="C39" s="3451"/>
      <c r="D39" s="3452"/>
      <c r="E39" s="98" t="s">
        <v>936</v>
      </c>
      <c r="F39" s="98" t="s">
        <v>941</v>
      </c>
      <c r="G39" s="98" t="s">
        <v>942</v>
      </c>
      <c r="H39" s="670"/>
      <c r="I39" s="92"/>
      <c r="J39" s="92"/>
    </row>
    <row r="40" spans="1:10" ht="27.95" customHeight="1">
      <c r="A40" s="1044"/>
      <c r="B40" s="3442" t="s">
        <v>1011</v>
      </c>
      <c r="C40" s="3442"/>
      <c r="D40" s="3443"/>
      <c r="E40" s="91" t="s">
        <v>943</v>
      </c>
      <c r="F40" s="91"/>
      <c r="G40" s="91" t="s">
        <v>22</v>
      </c>
      <c r="H40" s="670"/>
      <c r="I40" s="92"/>
      <c r="J40" s="92"/>
    </row>
    <row r="41" spans="1:10" ht="27.95" customHeight="1">
      <c r="A41" s="1044"/>
      <c r="B41" s="3442" t="s">
        <v>1007</v>
      </c>
      <c r="C41" s="3442"/>
      <c r="D41" s="3443"/>
      <c r="E41" s="91" t="s">
        <v>942</v>
      </c>
      <c r="F41" s="91"/>
      <c r="G41" s="91"/>
      <c r="H41" s="670"/>
      <c r="I41" s="92"/>
      <c r="J41" s="92"/>
    </row>
    <row r="42" spans="1:10" ht="27.95" customHeight="1">
      <c r="A42" s="1044"/>
      <c r="B42" s="1045" t="s">
        <v>1012</v>
      </c>
      <c r="C42" s="1045"/>
      <c r="D42" s="1046"/>
      <c r="E42" s="95"/>
      <c r="F42" s="91"/>
      <c r="G42" s="95"/>
      <c r="H42" s="670"/>
      <c r="I42" s="92"/>
      <c r="J42" s="92"/>
    </row>
    <row r="43" spans="1:10" ht="27.95" customHeight="1">
      <c r="A43" s="1044"/>
      <c r="B43" s="3444" t="s">
        <v>1013</v>
      </c>
      <c r="C43" s="3442"/>
      <c r="D43" s="3443"/>
      <c r="E43" s="95"/>
      <c r="F43" s="91"/>
      <c r="G43" s="95"/>
      <c r="H43" s="678"/>
      <c r="I43" s="99"/>
      <c r="J43" s="92"/>
    </row>
    <row r="44" spans="1:10" ht="27.95" customHeight="1">
      <c r="A44" s="1047"/>
      <c r="B44" s="3444" t="s">
        <v>1014</v>
      </c>
      <c r="C44" s="3442"/>
      <c r="D44" s="3443"/>
      <c r="E44" s="528"/>
      <c r="F44" s="98"/>
      <c r="G44" s="528"/>
      <c r="H44" s="677"/>
      <c r="I44" s="99"/>
      <c r="J44" s="92"/>
    </row>
    <row r="45" spans="1:10" ht="27.95" customHeight="1">
      <c r="A45" s="1048"/>
      <c r="B45" s="1033" t="s">
        <v>67</v>
      </c>
      <c r="C45" s="817"/>
      <c r="D45" s="818"/>
      <c r="E45" s="98"/>
      <c r="F45" s="98"/>
      <c r="G45" s="98"/>
      <c r="H45" s="676"/>
      <c r="I45" s="92"/>
      <c r="J45" s="92"/>
    </row>
    <row r="46" spans="1:10" ht="27.95" customHeight="1">
      <c r="A46" s="1041"/>
      <c r="B46" s="1033" t="s">
        <v>68</v>
      </c>
      <c r="C46" s="1033" t="s">
        <v>1276</v>
      </c>
      <c r="D46" s="818"/>
      <c r="E46" s="91"/>
      <c r="F46" s="91"/>
      <c r="G46" s="91"/>
      <c r="H46" s="676"/>
      <c r="I46" s="92"/>
      <c r="J46" s="92"/>
    </row>
    <row r="47" spans="1:10" ht="27.95" customHeight="1">
      <c r="A47" s="1049"/>
      <c r="B47" s="1033" t="s">
        <v>40</v>
      </c>
      <c r="C47" s="1040"/>
      <c r="D47" s="818"/>
      <c r="E47" s="91"/>
      <c r="F47" s="91"/>
      <c r="G47" s="91"/>
      <c r="H47" s="676"/>
      <c r="I47" s="92"/>
      <c r="J47" s="92"/>
    </row>
    <row r="48" spans="1:10" ht="27.95" customHeight="1">
      <c r="A48" s="1050"/>
      <c r="B48" s="1042" t="s">
        <v>1015</v>
      </c>
      <c r="C48" s="1042"/>
      <c r="D48" s="1043"/>
      <c r="E48" s="95"/>
      <c r="F48" s="91"/>
      <c r="G48" s="95"/>
      <c r="H48" s="676"/>
      <c r="I48" s="92"/>
      <c r="J48" s="92"/>
    </row>
    <row r="49" spans="1:10" ht="27.95" customHeight="1">
      <c r="A49" s="1044"/>
      <c r="B49" s="3444" t="s">
        <v>1016</v>
      </c>
      <c r="C49" s="3442"/>
      <c r="D49" s="3443"/>
      <c r="E49" s="98" t="s">
        <v>936</v>
      </c>
      <c r="F49" s="98" t="s">
        <v>941</v>
      </c>
      <c r="G49" s="98" t="s">
        <v>942</v>
      </c>
      <c r="H49" s="670"/>
      <c r="I49" s="92"/>
      <c r="J49" s="92"/>
    </row>
    <row r="50" spans="1:10" ht="27.95" customHeight="1">
      <c r="A50" s="1044"/>
      <c r="B50" s="1045" t="s">
        <v>1017</v>
      </c>
      <c r="C50" s="1045"/>
      <c r="D50" s="1046"/>
      <c r="E50" s="91" t="s">
        <v>943</v>
      </c>
      <c r="F50" s="91"/>
      <c r="G50" s="91" t="s">
        <v>22</v>
      </c>
      <c r="H50" s="670"/>
      <c r="I50" s="92"/>
      <c r="J50" s="92"/>
    </row>
    <row r="51" spans="1:10" ht="27.95" customHeight="1">
      <c r="A51" s="1044"/>
      <c r="B51" s="1045" t="s">
        <v>1018</v>
      </c>
      <c r="C51" s="1045"/>
      <c r="D51" s="1046"/>
      <c r="E51" s="91" t="s">
        <v>942</v>
      </c>
      <c r="F51" s="91"/>
      <c r="G51" s="91"/>
      <c r="H51" s="670"/>
      <c r="I51" s="92"/>
      <c r="J51" s="92"/>
    </row>
    <row r="52" spans="1:10" ht="27.95" customHeight="1">
      <c r="A52" s="1044"/>
      <c r="B52" s="1045" t="s">
        <v>1019</v>
      </c>
      <c r="C52" s="1045"/>
      <c r="D52" s="1046"/>
      <c r="E52" s="95"/>
      <c r="F52" s="91"/>
      <c r="G52" s="95"/>
      <c r="H52" s="670"/>
      <c r="I52" s="92"/>
      <c r="J52" s="92"/>
    </row>
    <row r="53" spans="1:10" ht="27.95" customHeight="1">
      <c r="A53" s="1044"/>
      <c r="B53" s="1045" t="s">
        <v>1020</v>
      </c>
      <c r="C53" s="1045"/>
      <c r="D53" s="1046"/>
      <c r="E53" s="95"/>
      <c r="F53" s="91"/>
      <c r="G53" s="95"/>
      <c r="H53" s="679"/>
      <c r="I53" s="106"/>
      <c r="J53" s="106"/>
    </row>
    <row r="54" spans="1:10" ht="27.95" customHeight="1">
      <c r="A54" s="1044"/>
      <c r="B54" s="1033" t="s">
        <v>67</v>
      </c>
      <c r="C54" s="817"/>
      <c r="D54" s="818"/>
      <c r="E54" s="529"/>
      <c r="F54" s="623"/>
      <c r="G54" s="529"/>
      <c r="H54" s="679"/>
      <c r="I54" s="106"/>
      <c r="J54" s="106"/>
    </row>
    <row r="55" spans="1:10" ht="27.95" customHeight="1">
      <c r="A55" s="1044"/>
      <c r="B55" s="1033" t="s">
        <v>68</v>
      </c>
      <c r="C55" s="1033" t="s">
        <v>1276</v>
      </c>
      <c r="D55" s="818"/>
      <c r="E55" s="529"/>
      <c r="F55" s="623"/>
      <c r="G55" s="529"/>
      <c r="H55" s="679"/>
      <c r="I55" s="106"/>
      <c r="J55" s="106"/>
    </row>
    <row r="56" spans="1:10" ht="27.95" customHeight="1">
      <c r="A56" s="1047"/>
      <c r="B56" s="1033" t="s">
        <v>40</v>
      </c>
      <c r="C56" s="1040"/>
      <c r="D56" s="818"/>
      <c r="E56" s="529"/>
      <c r="F56" s="623"/>
      <c r="G56" s="529"/>
      <c r="H56" s="679"/>
      <c r="I56" s="106"/>
      <c r="J56" s="106"/>
    </row>
    <row r="57" spans="1:10" ht="27.95" customHeight="1">
      <c r="A57" s="1174"/>
      <c r="B57" s="1035" t="s">
        <v>1015</v>
      </c>
      <c r="C57" s="1035"/>
      <c r="D57" s="1036"/>
      <c r="E57" s="529"/>
      <c r="F57" s="623"/>
      <c r="G57" s="529"/>
      <c r="H57" s="679"/>
      <c r="I57" s="106"/>
      <c r="J57" s="106"/>
    </row>
    <row r="58" spans="1:10" ht="27.95" customHeight="1">
      <c r="A58" s="1051"/>
      <c r="B58" s="1052"/>
      <c r="C58" s="1052"/>
      <c r="D58" s="1053"/>
      <c r="E58" s="96"/>
      <c r="F58" s="673"/>
      <c r="G58" s="96"/>
      <c r="H58" s="680"/>
      <c r="I58" s="97"/>
      <c r="J58" s="97"/>
    </row>
    <row r="59" spans="1:10" ht="27.95" customHeight="1">
      <c r="A59" s="1054" t="s">
        <v>1021</v>
      </c>
      <c r="B59" s="3445" t="s">
        <v>1022</v>
      </c>
      <c r="C59" s="3446"/>
      <c r="D59" s="3447"/>
      <c r="E59" s="89" t="s">
        <v>936</v>
      </c>
      <c r="F59" s="89" t="s">
        <v>941</v>
      </c>
      <c r="G59" s="89" t="s">
        <v>942</v>
      </c>
      <c r="H59" s="681"/>
      <c r="I59" s="90"/>
      <c r="J59" s="90"/>
    </row>
    <row r="60" spans="1:10" ht="27.95" customHeight="1">
      <c r="A60" s="1055" t="s">
        <v>1023</v>
      </c>
      <c r="B60" s="3448" t="s">
        <v>95</v>
      </c>
      <c r="C60" s="3449"/>
      <c r="D60" s="3450"/>
      <c r="E60" s="91" t="s">
        <v>943</v>
      </c>
      <c r="F60" s="91"/>
      <c r="G60" s="91" t="s">
        <v>22</v>
      </c>
      <c r="H60" s="670"/>
      <c r="I60" s="92"/>
      <c r="J60" s="92"/>
    </row>
    <row r="61" spans="1:10" ht="27.95" customHeight="1">
      <c r="A61" s="1029" t="s">
        <v>66</v>
      </c>
      <c r="B61" s="3448" t="s">
        <v>96</v>
      </c>
      <c r="C61" s="3449"/>
      <c r="D61" s="3450"/>
      <c r="E61" s="91" t="s">
        <v>942</v>
      </c>
      <c r="F61" s="91"/>
      <c r="G61" s="91"/>
      <c r="H61" s="670"/>
      <c r="I61" s="92"/>
      <c r="J61" s="92"/>
    </row>
    <row r="62" spans="1:10" ht="27.95" customHeight="1">
      <c r="A62" s="1056"/>
      <c r="B62" s="3448" t="s">
        <v>97</v>
      </c>
      <c r="C62" s="3449"/>
      <c r="D62" s="3450"/>
      <c r="E62" s="95"/>
      <c r="F62" s="91"/>
      <c r="G62" s="95"/>
      <c r="H62" s="670"/>
      <c r="I62" s="92"/>
      <c r="J62" s="92"/>
    </row>
    <row r="63" spans="1:10" ht="27.95" customHeight="1">
      <c r="A63" s="1057"/>
      <c r="B63" s="3448" t="s">
        <v>1272</v>
      </c>
      <c r="C63" s="3449"/>
      <c r="D63" s="3450"/>
      <c r="E63" s="95"/>
      <c r="F63" s="91"/>
      <c r="G63" s="95"/>
      <c r="H63" s="670"/>
      <c r="I63" s="92"/>
      <c r="J63" s="92"/>
    </row>
    <row r="64" spans="1:10" ht="27.95" customHeight="1">
      <c r="A64" s="1058"/>
      <c r="B64" s="875" t="s">
        <v>91</v>
      </c>
      <c r="C64" s="876">
        <v>96</v>
      </c>
      <c r="D64" s="877" t="s">
        <v>92</v>
      </c>
      <c r="E64" s="95"/>
      <c r="F64" s="91"/>
      <c r="G64" s="95"/>
      <c r="H64" s="670"/>
      <c r="I64" s="92"/>
      <c r="J64" s="92"/>
    </row>
    <row r="65" spans="1:10" ht="27.95" customHeight="1">
      <c r="A65" s="1059"/>
      <c r="B65" s="875" t="s">
        <v>93</v>
      </c>
      <c r="C65" s="876">
        <v>90</v>
      </c>
      <c r="D65" s="877" t="s">
        <v>92</v>
      </c>
      <c r="E65" s="95"/>
      <c r="F65" s="91"/>
      <c r="G65" s="95"/>
      <c r="H65" s="670"/>
      <c r="I65" s="92"/>
      <c r="J65" s="92"/>
    </row>
    <row r="66" spans="1:10" ht="27.95" customHeight="1">
      <c r="A66" s="1060"/>
      <c r="B66" s="875" t="s">
        <v>94</v>
      </c>
      <c r="C66" s="876">
        <v>90</v>
      </c>
      <c r="D66" s="877" t="s">
        <v>92</v>
      </c>
      <c r="E66" s="91" t="s">
        <v>936</v>
      </c>
      <c r="F66" s="91" t="s">
        <v>944</v>
      </c>
      <c r="G66" s="91" t="s">
        <v>942</v>
      </c>
      <c r="H66" s="676"/>
      <c r="I66" s="92"/>
      <c r="J66" s="92"/>
    </row>
    <row r="67" spans="1:10" ht="27.95" customHeight="1">
      <c r="A67" s="1061"/>
      <c r="B67" s="875" t="s">
        <v>82</v>
      </c>
      <c r="C67" s="876">
        <f>SUM(C64:C66)</f>
        <v>276</v>
      </c>
      <c r="D67" s="877" t="s">
        <v>92</v>
      </c>
      <c r="E67" s="91" t="s">
        <v>943</v>
      </c>
      <c r="F67" s="91"/>
      <c r="G67" s="91" t="s">
        <v>22</v>
      </c>
      <c r="H67" s="676"/>
      <c r="I67" s="92"/>
      <c r="J67" s="92"/>
    </row>
    <row r="68" spans="1:10" ht="27.95" customHeight="1">
      <c r="A68" s="1061"/>
      <c r="B68" s="791" t="s">
        <v>73</v>
      </c>
      <c r="C68" s="878"/>
      <c r="D68" s="819"/>
      <c r="E68" s="91" t="s">
        <v>942</v>
      </c>
      <c r="F68" s="91"/>
      <c r="G68" s="95"/>
      <c r="H68" s="670"/>
      <c r="I68" s="92"/>
      <c r="J68" s="92"/>
    </row>
    <row r="69" spans="1:10" ht="27.95" customHeight="1">
      <c r="A69" s="1061"/>
      <c r="B69" s="878"/>
      <c r="C69" s="878"/>
      <c r="D69" s="819"/>
      <c r="E69" s="95"/>
      <c r="F69" s="91"/>
      <c r="G69" s="95"/>
      <c r="H69" s="670"/>
      <c r="I69" s="92"/>
      <c r="J69" s="92"/>
    </row>
    <row r="70" spans="1:10" ht="27.95" customHeight="1">
      <c r="A70" s="1062"/>
      <c r="B70" s="1063" t="s">
        <v>1024</v>
      </c>
      <c r="C70" s="1064"/>
      <c r="D70" s="1065"/>
      <c r="E70" s="91" t="s">
        <v>936</v>
      </c>
      <c r="F70" s="91" t="s">
        <v>941</v>
      </c>
      <c r="G70" s="91" t="s">
        <v>942</v>
      </c>
      <c r="H70" s="670"/>
      <c r="I70" s="92"/>
      <c r="J70" s="92"/>
    </row>
    <row r="71" spans="1:10" ht="27.95" customHeight="1">
      <c r="A71" s="1055"/>
      <c r="B71" s="1066" t="s">
        <v>1025</v>
      </c>
      <c r="C71" s="1067"/>
      <c r="D71" s="1068"/>
      <c r="E71" s="91" t="s">
        <v>943</v>
      </c>
      <c r="F71" s="91"/>
      <c r="G71" s="91" t="s">
        <v>22</v>
      </c>
      <c r="H71" s="670"/>
      <c r="I71" s="92"/>
      <c r="J71" s="92"/>
    </row>
    <row r="72" spans="1:10" ht="27.95" customHeight="1">
      <c r="A72" s="1029"/>
      <c r="B72" s="1066" t="s">
        <v>807</v>
      </c>
      <c r="C72" s="1067"/>
      <c r="D72" s="1068"/>
      <c r="E72" s="91" t="s">
        <v>942</v>
      </c>
      <c r="F72" s="91"/>
      <c r="G72" s="91"/>
      <c r="H72" s="676"/>
      <c r="I72" s="92"/>
      <c r="J72" s="92"/>
    </row>
    <row r="73" spans="1:10" ht="27.95" customHeight="1">
      <c r="A73" s="1069"/>
      <c r="B73" s="1070" t="s">
        <v>69</v>
      </c>
      <c r="C73" s="1070"/>
      <c r="D73" s="818"/>
      <c r="E73" s="95"/>
      <c r="F73" s="91"/>
      <c r="G73" s="95"/>
      <c r="H73" s="676"/>
      <c r="I73" s="92"/>
      <c r="J73" s="92"/>
    </row>
    <row r="74" spans="1:10" ht="27.95" customHeight="1">
      <c r="A74" s="1069"/>
      <c r="B74" s="1070" t="s">
        <v>70</v>
      </c>
      <c r="C74" s="3472" t="s">
        <v>808</v>
      </c>
      <c r="D74" s="3473"/>
      <c r="E74" s="91"/>
      <c r="F74" s="91"/>
      <c r="G74" s="91"/>
      <c r="H74" s="682"/>
      <c r="I74" s="92"/>
      <c r="J74" s="92"/>
    </row>
    <row r="75" spans="1:10" ht="27.95" customHeight="1">
      <c r="A75" s="1069"/>
      <c r="B75" s="1070" t="s">
        <v>37</v>
      </c>
      <c r="C75" s="1042"/>
      <c r="D75" s="818"/>
      <c r="E75" s="91"/>
      <c r="F75" s="91"/>
      <c r="G75" s="91"/>
      <c r="H75" s="683"/>
      <c r="I75" s="92"/>
      <c r="J75" s="92"/>
    </row>
    <row r="76" spans="1:10" ht="27.95" customHeight="1">
      <c r="A76" s="1069"/>
      <c r="B76" s="1070" t="s">
        <v>353</v>
      </c>
      <c r="C76" s="1042"/>
      <c r="D76" s="818"/>
      <c r="E76" s="91"/>
      <c r="F76" s="91"/>
      <c r="G76" s="91"/>
      <c r="H76" s="683"/>
      <c r="I76" s="92"/>
      <c r="J76" s="92"/>
    </row>
    <row r="77" spans="1:10" ht="27.95" customHeight="1">
      <c r="A77" s="1069"/>
      <c r="B77" s="1070"/>
      <c r="C77" s="1042"/>
      <c r="D77" s="818"/>
      <c r="E77" s="684"/>
      <c r="F77" s="102"/>
      <c r="G77" s="102"/>
      <c r="H77" s="683"/>
      <c r="I77" s="92"/>
      <c r="J77" s="92"/>
    </row>
    <row r="78" spans="1:10" ht="27.95" customHeight="1">
      <c r="A78" s="1069"/>
      <c r="B78" s="1063" t="s">
        <v>1026</v>
      </c>
      <c r="C78" s="1064"/>
      <c r="D78" s="1065"/>
      <c r="E78" s="91" t="s">
        <v>936</v>
      </c>
      <c r="F78" s="91" t="s">
        <v>941</v>
      </c>
      <c r="G78" s="91" t="s">
        <v>942</v>
      </c>
      <c r="H78" s="683"/>
      <c r="I78" s="92"/>
      <c r="J78" s="92"/>
    </row>
    <row r="79" spans="1:10" ht="27.95" customHeight="1">
      <c r="A79" s="1069"/>
      <c r="B79" s="1066" t="s">
        <v>1027</v>
      </c>
      <c r="C79" s="1067"/>
      <c r="D79" s="1068"/>
      <c r="E79" s="91" t="s">
        <v>943</v>
      </c>
      <c r="F79" s="91"/>
      <c r="G79" s="91" t="s">
        <v>22</v>
      </c>
      <c r="H79" s="103"/>
      <c r="I79" s="92"/>
      <c r="J79" s="92"/>
    </row>
    <row r="80" spans="1:10" ht="27.95" customHeight="1">
      <c r="A80" s="1069"/>
      <c r="B80" s="1066" t="s">
        <v>1028</v>
      </c>
      <c r="C80" s="1067"/>
      <c r="D80" s="1068"/>
      <c r="E80" s="91" t="s">
        <v>942</v>
      </c>
      <c r="F80" s="91"/>
      <c r="G80" s="91"/>
      <c r="H80" s="103"/>
      <c r="I80" s="92"/>
      <c r="J80" s="92"/>
    </row>
    <row r="81" spans="1:10" ht="27.95" customHeight="1">
      <c r="A81" s="1069"/>
      <c r="B81" s="1070" t="s">
        <v>69</v>
      </c>
      <c r="C81" s="1067"/>
      <c r="D81" s="1068"/>
      <c r="E81" s="686"/>
      <c r="F81" s="105"/>
      <c r="G81" s="105"/>
      <c r="H81" s="103"/>
      <c r="I81" s="92"/>
      <c r="J81" s="92"/>
    </row>
    <row r="82" spans="1:10" ht="27.95" customHeight="1">
      <c r="A82" s="1069"/>
      <c r="B82" s="1070" t="s">
        <v>70</v>
      </c>
      <c r="C82" s="3472" t="s">
        <v>808</v>
      </c>
      <c r="D82" s="3473"/>
      <c r="E82" s="687"/>
      <c r="F82" s="105"/>
      <c r="G82" s="105"/>
      <c r="H82" s="103"/>
      <c r="I82" s="92"/>
      <c r="J82" s="92"/>
    </row>
    <row r="83" spans="1:10" ht="27.95" customHeight="1">
      <c r="A83" s="1069"/>
      <c r="B83" s="1070" t="s">
        <v>37</v>
      </c>
      <c r="C83" s="1067"/>
      <c r="D83" s="1068"/>
      <c r="E83" s="687"/>
      <c r="F83" s="105"/>
      <c r="G83" s="105"/>
      <c r="H83" s="103"/>
      <c r="I83" s="92"/>
      <c r="J83" s="92"/>
    </row>
    <row r="84" spans="1:10" ht="27.95" customHeight="1">
      <c r="A84" s="1069"/>
      <c r="B84" s="1070" t="s">
        <v>353</v>
      </c>
      <c r="C84" s="1067"/>
      <c r="D84" s="1068"/>
      <c r="E84" s="688"/>
      <c r="F84" s="530"/>
      <c r="G84" s="530"/>
      <c r="H84" s="689"/>
      <c r="I84" s="99"/>
      <c r="J84" s="99"/>
    </row>
    <row r="85" spans="1:10" ht="27.95" customHeight="1">
      <c r="A85" s="1069"/>
      <c r="B85" s="1070"/>
      <c r="C85" s="1067"/>
      <c r="D85" s="1068"/>
      <c r="E85" s="690"/>
      <c r="F85" s="691"/>
      <c r="G85" s="691"/>
      <c r="H85" s="672"/>
      <c r="I85" s="106"/>
      <c r="J85" s="106"/>
    </row>
    <row r="86" spans="1:10" ht="27.95" customHeight="1">
      <c r="A86" s="1099"/>
      <c r="B86" s="1100"/>
      <c r="C86" s="1175"/>
      <c r="D86" s="1176"/>
      <c r="E86" s="690"/>
      <c r="F86" s="691"/>
      <c r="G86" s="691"/>
      <c r="H86" s="672"/>
      <c r="I86" s="106"/>
      <c r="J86" s="106"/>
    </row>
    <row r="87" spans="1:10" ht="27.95" customHeight="1">
      <c r="A87" s="1071"/>
      <c r="B87" s="1072"/>
      <c r="C87" s="1073"/>
      <c r="D87" s="1074"/>
      <c r="E87" s="692"/>
      <c r="F87" s="693"/>
      <c r="G87" s="693"/>
      <c r="H87" s="674"/>
      <c r="I87" s="97"/>
      <c r="J87" s="97"/>
    </row>
    <row r="88" spans="1:10" ht="27.95" customHeight="1">
      <c r="A88" s="1054" t="s">
        <v>1021</v>
      </c>
      <c r="B88" s="1075" t="s">
        <v>1029</v>
      </c>
      <c r="C88" s="1076"/>
      <c r="D88" s="1077"/>
      <c r="E88" s="89" t="s">
        <v>936</v>
      </c>
      <c r="F88" s="89" t="s">
        <v>941</v>
      </c>
      <c r="G88" s="89" t="s">
        <v>942</v>
      </c>
      <c r="H88" s="681"/>
      <c r="I88" s="90"/>
      <c r="J88" s="90"/>
    </row>
    <row r="89" spans="1:10" ht="27.95" customHeight="1">
      <c r="A89" s="1055" t="s">
        <v>1100</v>
      </c>
      <c r="B89" s="1079" t="s">
        <v>809</v>
      </c>
      <c r="C89" s="1080"/>
      <c r="D89" s="1081"/>
      <c r="E89" s="91" t="s">
        <v>943</v>
      </c>
      <c r="F89" s="91"/>
      <c r="G89" s="91" t="s">
        <v>22</v>
      </c>
      <c r="H89" s="670"/>
      <c r="I89" s="92"/>
      <c r="J89" s="92"/>
    </row>
    <row r="90" spans="1:10" ht="27.95" customHeight="1">
      <c r="A90" s="1029" t="s">
        <v>66</v>
      </c>
      <c r="B90" s="1079" t="s">
        <v>810</v>
      </c>
      <c r="C90" s="1080"/>
      <c r="D90" s="1081"/>
      <c r="E90" s="91" t="s">
        <v>942</v>
      </c>
      <c r="F90" s="91"/>
      <c r="G90" s="91"/>
      <c r="H90" s="676"/>
      <c r="I90" s="92"/>
      <c r="J90" s="92"/>
    </row>
    <row r="91" spans="1:10" ht="27.95" customHeight="1">
      <c r="A91" s="1078"/>
      <c r="B91" s="1082" t="s">
        <v>69</v>
      </c>
      <c r="C91" s="1083"/>
      <c r="D91" s="1084"/>
      <c r="E91" s="95"/>
      <c r="F91" s="91"/>
      <c r="G91" s="95"/>
      <c r="H91" s="676"/>
      <c r="I91" s="92"/>
      <c r="J91" s="92"/>
    </row>
    <row r="92" spans="1:10" ht="27.95" customHeight="1">
      <c r="A92" s="1078"/>
      <c r="B92" s="1082" t="s">
        <v>70</v>
      </c>
      <c r="C92" s="3477" t="s">
        <v>808</v>
      </c>
      <c r="D92" s="3478"/>
      <c r="E92" s="95"/>
      <c r="F92" s="91"/>
      <c r="G92" s="95"/>
      <c r="H92" s="676"/>
      <c r="I92" s="92"/>
      <c r="J92" s="92"/>
    </row>
    <row r="93" spans="1:10" ht="27.95" customHeight="1">
      <c r="A93" s="1078"/>
      <c r="B93" s="1082" t="s">
        <v>37</v>
      </c>
      <c r="C93" s="1083"/>
      <c r="D93" s="1084"/>
      <c r="E93" s="95"/>
      <c r="F93" s="91"/>
      <c r="G93" s="95"/>
      <c r="H93" s="676"/>
      <c r="I93" s="92"/>
      <c r="J93" s="92"/>
    </row>
    <row r="94" spans="1:10" ht="27.95" customHeight="1">
      <c r="A94" s="1078"/>
      <c r="B94" s="1082" t="s">
        <v>110</v>
      </c>
      <c r="C94" s="1083"/>
      <c r="D94" s="1084"/>
      <c r="E94" s="95"/>
      <c r="F94" s="91"/>
      <c r="G94" s="95"/>
      <c r="H94" s="676"/>
      <c r="I94" s="92"/>
      <c r="J94" s="92"/>
    </row>
    <row r="95" spans="1:10" ht="27.95" customHeight="1">
      <c r="A95" s="1078"/>
      <c r="B95" s="1082" t="s">
        <v>353</v>
      </c>
      <c r="C95" s="1083"/>
      <c r="D95" s="1084"/>
      <c r="E95" s="95"/>
      <c r="F95" s="91"/>
      <c r="G95" s="95"/>
      <c r="H95" s="676"/>
      <c r="I95" s="92"/>
      <c r="J95" s="92"/>
    </row>
    <row r="96" spans="1:10" ht="27.95" customHeight="1">
      <c r="A96" s="1078"/>
      <c r="B96" s="1082"/>
      <c r="C96" s="1083"/>
      <c r="D96" s="1084"/>
      <c r="E96" s="98"/>
      <c r="F96" s="98"/>
      <c r="G96" s="98"/>
      <c r="H96" s="676"/>
      <c r="I96" s="92"/>
      <c r="J96" s="92"/>
    </row>
    <row r="97" spans="1:10" ht="27.95" customHeight="1">
      <c r="A97" s="1085" t="s">
        <v>1030</v>
      </c>
      <c r="B97" s="1063" t="s">
        <v>1031</v>
      </c>
      <c r="C97" s="1064"/>
      <c r="D97" s="1065"/>
      <c r="E97" s="98" t="s">
        <v>936</v>
      </c>
      <c r="F97" s="98" t="s">
        <v>952</v>
      </c>
      <c r="G97" s="98" t="s">
        <v>942</v>
      </c>
      <c r="H97" s="676"/>
      <c r="I97" s="92"/>
      <c r="J97" s="92"/>
    </row>
    <row r="98" spans="1:10" ht="27.95" customHeight="1">
      <c r="A98" s="1029" t="s">
        <v>66</v>
      </c>
      <c r="B98" s="1066" t="s">
        <v>1282</v>
      </c>
      <c r="C98" s="1067"/>
      <c r="D98" s="1068"/>
      <c r="E98" s="91" t="s">
        <v>943</v>
      </c>
      <c r="F98" s="91"/>
      <c r="G98" s="91" t="s">
        <v>22</v>
      </c>
      <c r="H98" s="676"/>
      <c r="I98" s="92"/>
      <c r="J98" s="92"/>
    </row>
    <row r="99" spans="1:10" ht="27.95" customHeight="1">
      <c r="A99" s="1029"/>
      <c r="B99" s="1066" t="s">
        <v>1283</v>
      </c>
      <c r="C99" s="1646"/>
      <c r="D99" s="1647"/>
      <c r="E99" s="91"/>
      <c r="F99" s="91"/>
      <c r="G99" s="91"/>
      <c r="H99" s="676"/>
      <c r="I99" s="92"/>
      <c r="J99" s="92"/>
    </row>
    <row r="100" spans="1:10" ht="27.95" customHeight="1">
      <c r="A100" s="1029" t="s">
        <v>71</v>
      </c>
      <c r="B100" s="1070" t="s">
        <v>69</v>
      </c>
      <c r="C100" s="1067"/>
      <c r="D100" s="1068"/>
      <c r="E100" s="91" t="s">
        <v>942</v>
      </c>
      <c r="F100" s="91"/>
      <c r="G100" s="91"/>
      <c r="H100" s="676"/>
      <c r="I100" s="92"/>
      <c r="J100" s="92"/>
    </row>
    <row r="101" spans="1:10" ht="27.95" customHeight="1">
      <c r="A101" s="1069"/>
      <c r="B101" s="1070" t="s">
        <v>70</v>
      </c>
      <c r="C101" s="3477" t="s">
        <v>1277</v>
      </c>
      <c r="D101" s="3478"/>
      <c r="E101" s="95"/>
      <c r="F101" s="91"/>
      <c r="G101" s="95"/>
      <c r="H101" s="676"/>
      <c r="I101" s="92"/>
      <c r="J101" s="92"/>
    </row>
    <row r="102" spans="1:10" ht="27.95" customHeight="1">
      <c r="A102" s="1069"/>
      <c r="B102" s="1070" t="s">
        <v>37</v>
      </c>
      <c r="C102" s="1067"/>
      <c r="D102" s="1068"/>
      <c r="E102" s="95"/>
      <c r="F102" s="91"/>
      <c r="G102" s="95"/>
      <c r="H102" s="676"/>
      <c r="I102" s="92"/>
      <c r="J102" s="92"/>
    </row>
    <row r="103" spans="1:10" ht="27.95" customHeight="1">
      <c r="A103" s="1069"/>
      <c r="B103" s="1070" t="s">
        <v>924</v>
      </c>
      <c r="C103" s="1067"/>
      <c r="D103" s="1068"/>
      <c r="E103" s="95"/>
      <c r="F103" s="91"/>
      <c r="G103" s="95"/>
      <c r="H103" s="676"/>
      <c r="I103" s="92"/>
      <c r="J103" s="92"/>
    </row>
    <row r="104" spans="1:10" ht="27.95" customHeight="1">
      <c r="A104" s="1069"/>
      <c r="B104" s="1067"/>
      <c r="C104" s="1067"/>
      <c r="D104" s="1068"/>
      <c r="E104" s="95"/>
      <c r="F104" s="91"/>
      <c r="G104" s="95"/>
      <c r="H104" s="676"/>
      <c r="I104" s="92"/>
      <c r="J104" s="92"/>
    </row>
    <row r="105" spans="1:10" ht="27.95" customHeight="1">
      <c r="A105" s="1069"/>
      <c r="B105" s="1066" t="s">
        <v>1032</v>
      </c>
      <c r="C105" s="1067"/>
      <c r="D105" s="1068"/>
      <c r="E105" s="95"/>
      <c r="F105" s="91"/>
      <c r="G105" s="95"/>
      <c r="H105" s="676"/>
      <c r="I105" s="92"/>
      <c r="J105" s="92"/>
    </row>
    <row r="106" spans="1:10" ht="27.95" customHeight="1">
      <c r="A106" s="1069"/>
      <c r="B106" s="1066" t="s">
        <v>1098</v>
      </c>
      <c r="C106" s="1067"/>
      <c r="D106" s="1068"/>
      <c r="E106" s="98" t="s">
        <v>936</v>
      </c>
      <c r="F106" s="98" t="s">
        <v>945</v>
      </c>
      <c r="G106" s="98" t="s">
        <v>942</v>
      </c>
      <c r="H106" s="676"/>
      <c r="I106" s="92"/>
      <c r="J106" s="92"/>
    </row>
    <row r="107" spans="1:10" ht="27.95" customHeight="1">
      <c r="A107" s="1069"/>
      <c r="B107" s="1086" t="s">
        <v>811</v>
      </c>
      <c r="C107" s="1087"/>
      <c r="D107" s="1088"/>
      <c r="E107" s="91" t="s">
        <v>943</v>
      </c>
      <c r="F107" s="91"/>
      <c r="G107" s="91" t="s">
        <v>22</v>
      </c>
      <c r="H107" s="676"/>
      <c r="I107" s="92"/>
      <c r="J107" s="92"/>
    </row>
    <row r="108" spans="1:10" ht="27.95" customHeight="1">
      <c r="A108" s="1069"/>
      <c r="B108" s="1089" t="s">
        <v>812</v>
      </c>
      <c r="C108" s="1090"/>
      <c r="D108" s="1091"/>
      <c r="E108" s="91" t="s">
        <v>942</v>
      </c>
      <c r="F108" s="91"/>
      <c r="G108" s="91"/>
      <c r="H108" s="676"/>
      <c r="I108" s="92"/>
      <c r="J108" s="92"/>
    </row>
    <row r="109" spans="1:10" ht="27.95" customHeight="1">
      <c r="A109" s="1069"/>
      <c r="B109" s="1089" t="s">
        <v>1033</v>
      </c>
      <c r="C109" s="1090"/>
      <c r="D109" s="1091"/>
      <c r="E109" s="95"/>
      <c r="F109" s="91"/>
      <c r="G109" s="95"/>
      <c r="H109" s="676"/>
      <c r="I109" s="92"/>
      <c r="J109" s="92"/>
    </row>
    <row r="110" spans="1:10" ht="27.95" customHeight="1">
      <c r="A110" s="1069"/>
      <c r="B110" s="1070" t="s">
        <v>69</v>
      </c>
      <c r="C110" s="1067"/>
      <c r="D110" s="1068"/>
      <c r="E110" s="95"/>
      <c r="F110" s="91"/>
      <c r="G110" s="95"/>
      <c r="H110" s="676"/>
      <c r="I110" s="92"/>
      <c r="J110" s="92"/>
    </row>
    <row r="111" spans="1:10" ht="27.95" customHeight="1">
      <c r="A111" s="1069"/>
      <c r="B111" s="1070" t="s">
        <v>70</v>
      </c>
      <c r="C111" s="3477" t="s">
        <v>1277</v>
      </c>
      <c r="D111" s="3478"/>
      <c r="E111" s="95"/>
      <c r="F111" s="91"/>
      <c r="G111" s="95"/>
      <c r="H111" s="676"/>
      <c r="I111" s="92"/>
      <c r="J111" s="92"/>
    </row>
    <row r="112" spans="1:10" ht="27.95" customHeight="1">
      <c r="A112" s="1069"/>
      <c r="B112" s="1070" t="s">
        <v>37</v>
      </c>
      <c r="C112" s="1067"/>
      <c r="D112" s="1068"/>
      <c r="E112" s="95"/>
      <c r="F112" s="91"/>
      <c r="G112" s="95"/>
      <c r="H112" s="676"/>
      <c r="I112" s="92"/>
      <c r="J112" s="92"/>
    </row>
    <row r="113" spans="1:10" ht="27.95" customHeight="1">
      <c r="A113" s="1069"/>
      <c r="B113" s="1070" t="s">
        <v>924</v>
      </c>
      <c r="C113" s="1067"/>
      <c r="D113" s="1068"/>
      <c r="E113" s="95"/>
      <c r="F113" s="91"/>
      <c r="G113" s="95"/>
      <c r="H113" s="676"/>
      <c r="I113" s="92"/>
      <c r="J113" s="92"/>
    </row>
    <row r="114" spans="1:10" ht="27.95" customHeight="1">
      <c r="A114" s="1069"/>
      <c r="B114" s="1092"/>
      <c r="C114" s="1087"/>
      <c r="D114" s="1088"/>
      <c r="E114" s="95"/>
      <c r="F114" s="91"/>
      <c r="G114" s="95"/>
      <c r="H114" s="676"/>
      <c r="I114" s="92"/>
      <c r="J114" s="92"/>
    </row>
    <row r="115" spans="1:10" ht="27.95" customHeight="1">
      <c r="A115" s="1069"/>
      <c r="B115" s="1092"/>
      <c r="C115" s="1087"/>
      <c r="D115" s="1088"/>
      <c r="E115" s="95"/>
      <c r="F115" s="91"/>
      <c r="G115" s="95"/>
      <c r="H115" s="676"/>
      <c r="I115" s="92"/>
      <c r="J115" s="92"/>
    </row>
    <row r="116" spans="1:10" ht="27.95" customHeight="1">
      <c r="A116" s="1071"/>
      <c r="B116" s="1093"/>
      <c r="C116" s="1094"/>
      <c r="D116" s="1095"/>
      <c r="E116" s="96"/>
      <c r="F116" s="673"/>
      <c r="G116" s="96"/>
      <c r="H116" s="694"/>
      <c r="I116" s="97"/>
      <c r="J116" s="97"/>
    </row>
    <row r="117" spans="1:10" ht="27.95" customHeight="1">
      <c r="A117" s="1096" t="s">
        <v>1034</v>
      </c>
      <c r="B117" s="3437" t="s">
        <v>1035</v>
      </c>
      <c r="C117" s="3437"/>
      <c r="D117" s="3438"/>
      <c r="E117" s="89" t="s">
        <v>936</v>
      </c>
      <c r="F117" s="89" t="s">
        <v>946</v>
      </c>
      <c r="G117" s="89" t="s">
        <v>942</v>
      </c>
      <c r="H117" s="681"/>
      <c r="I117" s="90"/>
      <c r="J117" s="90"/>
    </row>
    <row r="118" spans="1:10" ht="27.95" customHeight="1">
      <c r="A118" s="1029" t="s">
        <v>66</v>
      </c>
      <c r="B118" s="1086" t="s">
        <v>813</v>
      </c>
      <c r="C118" s="1086"/>
      <c r="D118" s="1097"/>
      <c r="E118" s="91" t="s">
        <v>943</v>
      </c>
      <c r="F118" s="91"/>
      <c r="G118" s="91" t="s">
        <v>22</v>
      </c>
      <c r="H118" s="670"/>
      <c r="I118" s="92"/>
      <c r="J118" s="92"/>
    </row>
    <row r="119" spans="1:10" ht="27.95" customHeight="1">
      <c r="A119" s="1069"/>
      <c r="B119" s="1086" t="s">
        <v>814</v>
      </c>
      <c r="C119" s="1086"/>
      <c r="D119" s="1097"/>
      <c r="E119" s="91" t="s">
        <v>942</v>
      </c>
      <c r="F119" s="91"/>
      <c r="G119" s="91"/>
      <c r="H119" s="670"/>
      <c r="I119" s="92"/>
      <c r="J119" s="92"/>
    </row>
    <row r="120" spans="1:10" ht="27.95" customHeight="1">
      <c r="A120" s="1069"/>
      <c r="B120" s="1086" t="s">
        <v>815</v>
      </c>
      <c r="C120" s="1086"/>
      <c r="D120" s="1097"/>
      <c r="E120" s="91"/>
      <c r="F120" s="91"/>
      <c r="G120" s="91"/>
      <c r="H120" s="670"/>
      <c r="I120" s="92"/>
      <c r="J120" s="92"/>
    </row>
    <row r="121" spans="1:10" ht="27.95" customHeight="1">
      <c r="A121" s="1098"/>
      <c r="B121" s="1070" t="s">
        <v>69</v>
      </c>
      <c r="C121" s="1070"/>
      <c r="D121" s="818"/>
      <c r="E121" s="95"/>
      <c r="F121" s="91"/>
      <c r="G121" s="95"/>
      <c r="H121" s="670"/>
      <c r="I121" s="92"/>
      <c r="J121" s="92"/>
    </row>
    <row r="122" spans="1:10" ht="27.95" customHeight="1">
      <c r="A122" s="1069"/>
      <c r="B122" s="1070" t="s">
        <v>70</v>
      </c>
      <c r="C122" s="1042" t="s">
        <v>816</v>
      </c>
      <c r="D122" s="1043"/>
      <c r="E122" s="95"/>
      <c r="F122" s="91"/>
      <c r="G122" s="95"/>
      <c r="H122" s="670"/>
      <c r="I122" s="92"/>
      <c r="J122" s="92"/>
    </row>
    <row r="123" spans="1:10" ht="27.95" customHeight="1">
      <c r="A123" s="1069"/>
      <c r="B123" s="1070" t="s">
        <v>37</v>
      </c>
      <c r="C123" s="1042" t="s">
        <v>71</v>
      </c>
      <c r="D123" s="818"/>
      <c r="E123" s="95"/>
      <c r="F123" s="91"/>
      <c r="G123" s="95"/>
      <c r="H123" s="670"/>
      <c r="I123" s="92"/>
      <c r="J123" s="92"/>
    </row>
    <row r="124" spans="1:10" ht="27.95" customHeight="1">
      <c r="A124" s="1099"/>
      <c r="B124" s="1100" t="s">
        <v>76</v>
      </c>
      <c r="C124" s="1035"/>
      <c r="D124" s="1101"/>
      <c r="E124" s="95"/>
      <c r="F124" s="91"/>
      <c r="G124" s="95"/>
      <c r="H124" s="670"/>
      <c r="I124" s="92"/>
      <c r="J124" s="92"/>
    </row>
    <row r="125" spans="1:10" ht="27.95" customHeight="1">
      <c r="A125" s="1069"/>
      <c r="B125" s="1070"/>
      <c r="C125" s="1042"/>
      <c r="D125" s="818"/>
      <c r="E125" s="98"/>
      <c r="F125" s="98"/>
      <c r="G125" s="98"/>
      <c r="H125" s="670"/>
      <c r="I125" s="92"/>
      <c r="J125" s="92"/>
    </row>
    <row r="126" spans="1:10" ht="27.95" customHeight="1">
      <c r="A126" s="1085"/>
      <c r="B126" s="1102" t="s">
        <v>1036</v>
      </c>
      <c r="C126" s="1103"/>
      <c r="D126" s="1104"/>
      <c r="E126" s="98" t="s">
        <v>936</v>
      </c>
      <c r="F126" s="98" t="s">
        <v>941</v>
      </c>
      <c r="G126" s="98" t="s">
        <v>942</v>
      </c>
      <c r="H126" s="670"/>
      <c r="I126" s="92"/>
      <c r="J126" s="92"/>
    </row>
    <row r="127" spans="1:10" ht="27.95" customHeight="1">
      <c r="A127" s="1029"/>
      <c r="B127" s="1105" t="s">
        <v>817</v>
      </c>
      <c r="C127" s="1106"/>
      <c r="D127" s="1107"/>
      <c r="E127" s="91" t="s">
        <v>943</v>
      </c>
      <c r="F127" s="91"/>
      <c r="G127" s="91" t="s">
        <v>22</v>
      </c>
      <c r="H127" s="695"/>
      <c r="I127" s="92"/>
      <c r="J127" s="92"/>
    </row>
    <row r="128" spans="1:10" ht="27.95" customHeight="1">
      <c r="A128" s="1108"/>
      <c r="B128" s="875" t="s">
        <v>91</v>
      </c>
      <c r="C128" s="876">
        <v>3</v>
      </c>
      <c r="D128" s="877" t="s">
        <v>244</v>
      </c>
      <c r="E128" s="91" t="s">
        <v>942</v>
      </c>
      <c r="F128" s="91"/>
      <c r="G128" s="91"/>
      <c r="H128" s="677"/>
      <c r="I128" s="92"/>
      <c r="J128" s="92"/>
    </row>
    <row r="129" spans="1:10" ht="27.95" customHeight="1">
      <c r="A129" s="1109"/>
      <c r="B129" s="875" t="s">
        <v>93</v>
      </c>
      <c r="C129" s="876">
        <v>1</v>
      </c>
      <c r="D129" s="877" t="s">
        <v>244</v>
      </c>
      <c r="E129" s="528"/>
      <c r="F129" s="98"/>
      <c r="G129" s="528"/>
      <c r="H129" s="677"/>
      <c r="I129" s="92"/>
      <c r="J129" s="92"/>
    </row>
    <row r="130" spans="1:10" ht="27.95" customHeight="1">
      <c r="A130" s="1034"/>
      <c r="B130" s="875" t="s">
        <v>94</v>
      </c>
      <c r="C130" s="876">
        <v>1</v>
      </c>
      <c r="D130" s="877" t="s">
        <v>244</v>
      </c>
      <c r="E130" s="528"/>
      <c r="F130" s="98"/>
      <c r="G130" s="528"/>
      <c r="H130" s="677"/>
      <c r="I130" s="92"/>
      <c r="J130" s="92"/>
    </row>
    <row r="131" spans="1:10" ht="27.95" customHeight="1">
      <c r="A131" s="1034"/>
      <c r="B131" s="875" t="s">
        <v>82</v>
      </c>
      <c r="C131" s="876">
        <v>5</v>
      </c>
      <c r="D131" s="877" t="s">
        <v>244</v>
      </c>
      <c r="E131" s="528"/>
      <c r="F131" s="98"/>
      <c r="G131" s="528"/>
      <c r="H131" s="677"/>
      <c r="I131" s="92"/>
      <c r="J131" s="92"/>
    </row>
    <row r="132" spans="1:10" ht="27.95" customHeight="1">
      <c r="A132" s="1034"/>
      <c r="B132" s="791" t="s">
        <v>73</v>
      </c>
      <c r="C132" s="878"/>
      <c r="D132" s="819"/>
      <c r="E132" s="528"/>
      <c r="F132" s="98"/>
      <c r="G132" s="528"/>
      <c r="H132" s="677"/>
      <c r="I132" s="92"/>
      <c r="J132" s="92"/>
    </row>
    <row r="133" spans="1:10" ht="27.95" customHeight="1">
      <c r="A133" s="1069"/>
      <c r="B133" s="1070"/>
      <c r="C133" s="1042"/>
      <c r="D133" s="818"/>
      <c r="E133" s="528"/>
      <c r="F133" s="98"/>
      <c r="G133" s="528"/>
      <c r="H133" s="677"/>
      <c r="I133" s="92"/>
      <c r="J133" s="92"/>
    </row>
    <row r="134" spans="1:10" ht="27.95" customHeight="1">
      <c r="A134" s="1110" t="s">
        <v>1037</v>
      </c>
      <c r="B134" s="1111" t="s">
        <v>1038</v>
      </c>
      <c r="C134" s="1112"/>
      <c r="D134" s="1113"/>
      <c r="E134" s="95"/>
      <c r="F134" s="91"/>
      <c r="G134" s="95"/>
      <c r="H134" s="676"/>
      <c r="I134" s="92"/>
      <c r="J134" s="92"/>
    </row>
    <row r="135" spans="1:10" ht="27.95" customHeight="1">
      <c r="A135" s="1029" t="s">
        <v>66</v>
      </c>
      <c r="B135" s="875" t="s">
        <v>42</v>
      </c>
      <c r="C135" s="876">
        <v>409</v>
      </c>
      <c r="D135" s="877" t="s">
        <v>80</v>
      </c>
      <c r="E135" s="91" t="s">
        <v>936</v>
      </c>
      <c r="F135" s="91" t="s">
        <v>941</v>
      </c>
      <c r="G135" s="91" t="s">
        <v>942</v>
      </c>
      <c r="H135" s="676"/>
      <c r="I135" s="92"/>
      <c r="J135" s="92"/>
    </row>
    <row r="136" spans="1:10" ht="27.95" customHeight="1">
      <c r="A136" s="1029" t="s">
        <v>71</v>
      </c>
      <c r="B136" s="875" t="s">
        <v>39</v>
      </c>
      <c r="C136" s="876">
        <v>231</v>
      </c>
      <c r="D136" s="877" t="s">
        <v>80</v>
      </c>
      <c r="E136" s="91" t="s">
        <v>943</v>
      </c>
      <c r="F136" s="91"/>
      <c r="G136" s="91" t="s">
        <v>22</v>
      </c>
      <c r="H136" s="676"/>
      <c r="I136" s="92"/>
      <c r="J136" s="92"/>
    </row>
    <row r="137" spans="1:10" ht="27.95" customHeight="1">
      <c r="A137" s="1114"/>
      <c r="B137" s="875" t="s">
        <v>81</v>
      </c>
      <c r="C137" s="838">
        <v>300</v>
      </c>
      <c r="D137" s="877" t="s">
        <v>80</v>
      </c>
      <c r="E137" s="91" t="s">
        <v>942</v>
      </c>
      <c r="F137" s="91"/>
      <c r="G137" s="91"/>
      <c r="H137" s="676"/>
      <c r="I137" s="92"/>
      <c r="J137" s="92"/>
    </row>
    <row r="138" spans="1:10" ht="27.95" customHeight="1">
      <c r="A138" s="1115"/>
      <c r="B138" s="875" t="s">
        <v>82</v>
      </c>
      <c r="C138" s="876">
        <f>SUM(C135:C137)</f>
        <v>940</v>
      </c>
      <c r="D138" s="877" t="s">
        <v>80</v>
      </c>
      <c r="E138" s="91"/>
      <c r="F138" s="91"/>
      <c r="G138" s="91"/>
      <c r="H138" s="676"/>
      <c r="I138" s="92"/>
      <c r="J138" s="92"/>
    </row>
    <row r="139" spans="1:10" ht="27.95" customHeight="1">
      <c r="A139" s="1116"/>
      <c r="B139" s="791" t="s">
        <v>73</v>
      </c>
      <c r="C139" s="878"/>
      <c r="D139" s="819"/>
      <c r="E139" s="91" t="s">
        <v>71</v>
      </c>
      <c r="F139" s="91"/>
      <c r="G139" s="91"/>
      <c r="H139" s="676"/>
      <c r="I139" s="92"/>
      <c r="J139" s="92"/>
    </row>
    <row r="140" spans="1:10" ht="27.95" customHeight="1">
      <c r="A140" s="1116"/>
      <c r="B140" s="791"/>
      <c r="C140" s="878"/>
      <c r="D140" s="819"/>
      <c r="E140" s="95"/>
      <c r="F140" s="91"/>
      <c r="G140" s="95"/>
      <c r="H140" s="670"/>
      <c r="I140" s="92"/>
      <c r="J140" s="92"/>
    </row>
    <row r="141" spans="1:10" ht="27.95" customHeight="1">
      <c r="A141" s="1117"/>
      <c r="B141" s="1118"/>
      <c r="C141" s="1119"/>
      <c r="D141" s="1120"/>
      <c r="E141" s="95"/>
      <c r="F141" s="91"/>
      <c r="G141" s="95"/>
      <c r="H141" s="670"/>
      <c r="I141" s="92"/>
      <c r="J141" s="92"/>
    </row>
    <row r="142" spans="1:10" ht="27.95" customHeight="1">
      <c r="A142" s="1117"/>
      <c r="B142" s="1118"/>
      <c r="C142" s="1119"/>
      <c r="D142" s="1120"/>
      <c r="E142" s="529"/>
      <c r="F142" s="623"/>
      <c r="G142" s="529"/>
      <c r="H142" s="679"/>
      <c r="I142" s="106"/>
      <c r="J142" s="106"/>
    </row>
    <row r="143" spans="1:10" ht="27.95" customHeight="1">
      <c r="A143" s="1117"/>
      <c r="B143" s="1118"/>
      <c r="C143" s="1119"/>
      <c r="D143" s="1120"/>
      <c r="E143" s="529"/>
      <c r="F143" s="623"/>
      <c r="G143" s="529"/>
      <c r="H143" s="679"/>
      <c r="I143" s="106"/>
      <c r="J143" s="106"/>
    </row>
    <row r="144" spans="1:10" ht="27.95" customHeight="1">
      <c r="A144" s="1116"/>
      <c r="B144" s="791"/>
      <c r="C144" s="878"/>
      <c r="D144" s="819"/>
      <c r="E144" s="95"/>
      <c r="F144" s="91"/>
      <c r="G144" s="95"/>
      <c r="H144" s="670"/>
      <c r="I144" s="92"/>
      <c r="J144" s="92"/>
    </row>
    <row r="145" spans="1:10" ht="27.95" customHeight="1">
      <c r="A145" s="1121"/>
      <c r="B145" s="944"/>
      <c r="C145" s="1122"/>
      <c r="D145" s="1123"/>
      <c r="E145" s="96"/>
      <c r="F145" s="673"/>
      <c r="G145" s="96"/>
      <c r="H145" s="680"/>
      <c r="I145" s="97"/>
      <c r="J145" s="97"/>
    </row>
    <row r="146" spans="1:10" ht="27.95" customHeight="1">
      <c r="A146" s="1124" t="s">
        <v>1039</v>
      </c>
      <c r="B146" s="3439" t="s">
        <v>1040</v>
      </c>
      <c r="C146" s="3440"/>
      <c r="D146" s="3441"/>
      <c r="E146" s="89" t="s">
        <v>936</v>
      </c>
      <c r="F146" s="89" t="s">
        <v>941</v>
      </c>
      <c r="G146" s="89" t="s">
        <v>942</v>
      </c>
      <c r="H146" s="696"/>
      <c r="I146" s="90"/>
      <c r="J146" s="90"/>
    </row>
    <row r="147" spans="1:10" ht="27.95" customHeight="1">
      <c r="A147" s="1029" t="s">
        <v>66</v>
      </c>
      <c r="B147" s="3414" t="s">
        <v>1041</v>
      </c>
      <c r="C147" s="3415"/>
      <c r="D147" s="3416"/>
      <c r="E147" s="91" t="s">
        <v>943</v>
      </c>
      <c r="F147" s="91"/>
      <c r="G147" s="91" t="s">
        <v>22</v>
      </c>
      <c r="H147" s="683"/>
      <c r="I147" s="92"/>
      <c r="J147" s="92"/>
    </row>
    <row r="148" spans="1:10" ht="27.95" customHeight="1">
      <c r="A148" s="1125"/>
      <c r="B148" s="3414" t="s">
        <v>1042</v>
      </c>
      <c r="C148" s="3415"/>
      <c r="D148" s="3416"/>
      <c r="E148" s="91" t="s">
        <v>942</v>
      </c>
      <c r="F148" s="91"/>
      <c r="G148" s="91"/>
      <c r="H148" s="103"/>
      <c r="I148" s="92"/>
      <c r="J148" s="92"/>
    </row>
    <row r="149" spans="1:10" ht="27.95" customHeight="1">
      <c r="A149" s="1116"/>
      <c r="B149" s="875" t="s">
        <v>1043</v>
      </c>
      <c r="C149" s="876" t="s">
        <v>71</v>
      </c>
      <c r="D149" s="877" t="s">
        <v>1044</v>
      </c>
      <c r="E149" s="684"/>
      <c r="F149" s="102"/>
      <c r="G149" s="102"/>
      <c r="H149" s="103"/>
      <c r="I149" s="92"/>
      <c r="J149" s="92"/>
    </row>
    <row r="150" spans="1:10" ht="27.95" customHeight="1">
      <c r="A150" s="1126"/>
      <c r="B150" s="3432" t="s">
        <v>1045</v>
      </c>
      <c r="C150" s="3433"/>
      <c r="D150" s="877" t="s">
        <v>1046</v>
      </c>
      <c r="E150" s="58"/>
      <c r="F150" s="685"/>
      <c r="G150" s="58"/>
      <c r="H150" s="103"/>
      <c r="I150" s="92"/>
      <c r="J150" s="92"/>
    </row>
    <row r="151" spans="1:10" ht="27.95" customHeight="1">
      <c r="A151" s="1116"/>
      <c r="B151" s="3432" t="s">
        <v>1047</v>
      </c>
      <c r="C151" s="3433"/>
      <c r="D151" s="877" t="s">
        <v>1048</v>
      </c>
      <c r="E151" s="100"/>
      <c r="F151" s="100"/>
      <c r="G151" s="100"/>
      <c r="H151" s="103"/>
      <c r="I151" s="92"/>
      <c r="J151" s="92"/>
    </row>
    <row r="152" spans="1:10" ht="27.95" customHeight="1">
      <c r="A152" s="1116"/>
      <c r="B152" s="3432" t="s">
        <v>1049</v>
      </c>
      <c r="C152" s="3433"/>
      <c r="D152" s="877" t="s">
        <v>1048</v>
      </c>
      <c r="E152" s="697"/>
      <c r="F152" s="102"/>
      <c r="G152" s="102"/>
      <c r="H152" s="103"/>
      <c r="I152" s="92"/>
      <c r="J152" s="92"/>
    </row>
    <row r="153" spans="1:10" ht="27.95" customHeight="1">
      <c r="A153" s="1116"/>
      <c r="B153" s="3432" t="s">
        <v>1050</v>
      </c>
      <c r="C153" s="3433"/>
      <c r="D153" s="877" t="s">
        <v>1051</v>
      </c>
      <c r="E153" s="95"/>
      <c r="F153" s="91"/>
      <c r="G153" s="95"/>
      <c r="H153" s="676"/>
      <c r="I153" s="92"/>
      <c r="J153" s="92"/>
    </row>
    <row r="154" spans="1:10" ht="27.95" customHeight="1">
      <c r="A154" s="1114"/>
      <c r="B154" s="791" t="s">
        <v>73</v>
      </c>
      <c r="C154" s="1127"/>
      <c r="D154" s="1128"/>
      <c r="E154" s="91"/>
      <c r="F154" s="91"/>
      <c r="G154" s="91"/>
      <c r="H154" s="698"/>
      <c r="I154" s="92"/>
      <c r="J154" s="92"/>
    </row>
    <row r="155" spans="1:10" ht="27.95" customHeight="1">
      <c r="A155" s="1114"/>
      <c r="B155" s="791"/>
      <c r="C155" s="1127"/>
      <c r="D155" s="1128"/>
      <c r="E155" s="91"/>
      <c r="F155" s="91"/>
      <c r="G155" s="91"/>
      <c r="H155" s="641"/>
      <c r="I155" s="92"/>
      <c r="J155" s="92"/>
    </row>
    <row r="156" spans="1:10" ht="27.95" customHeight="1">
      <c r="A156" s="1129" t="s">
        <v>71</v>
      </c>
      <c r="B156" s="3434" t="s">
        <v>1052</v>
      </c>
      <c r="C156" s="3435"/>
      <c r="D156" s="3436"/>
      <c r="E156" s="91" t="s">
        <v>936</v>
      </c>
      <c r="F156" s="91" t="s">
        <v>941</v>
      </c>
      <c r="G156" s="91" t="s">
        <v>942</v>
      </c>
      <c r="H156" s="641"/>
      <c r="I156" s="92"/>
      <c r="J156" s="92"/>
    </row>
    <row r="157" spans="1:10" ht="27.95" customHeight="1">
      <c r="A157" s="1029"/>
      <c r="B157" s="3414" t="s">
        <v>117</v>
      </c>
      <c r="C157" s="3415"/>
      <c r="D157" s="3416"/>
      <c r="E157" s="91" t="s">
        <v>943</v>
      </c>
      <c r="F157" s="91"/>
      <c r="G157" s="91" t="s">
        <v>22</v>
      </c>
      <c r="H157" s="641"/>
      <c r="I157" s="92"/>
      <c r="J157" s="92"/>
    </row>
    <row r="158" spans="1:10" ht="27.95" customHeight="1">
      <c r="A158" s="1125"/>
      <c r="B158" s="3414" t="s">
        <v>1053</v>
      </c>
      <c r="C158" s="3415"/>
      <c r="D158" s="3416"/>
      <c r="E158" s="91" t="s">
        <v>942</v>
      </c>
      <c r="F158" s="91"/>
      <c r="G158" s="91"/>
      <c r="H158" s="641"/>
      <c r="I158" s="92"/>
      <c r="J158" s="92"/>
    </row>
    <row r="159" spans="1:10" ht="27.95" customHeight="1">
      <c r="A159" s="1116"/>
      <c r="B159" s="3414" t="s">
        <v>818</v>
      </c>
      <c r="C159" s="3415"/>
      <c r="D159" s="3416"/>
      <c r="E159" s="100"/>
      <c r="F159" s="100"/>
      <c r="G159" s="699"/>
      <c r="H159" s="639"/>
      <c r="I159" s="92"/>
      <c r="J159" s="92"/>
    </row>
    <row r="160" spans="1:10" ht="27.95" customHeight="1">
      <c r="A160" s="1126"/>
      <c r="B160" s="875" t="s">
        <v>42</v>
      </c>
      <c r="C160" s="876">
        <v>409</v>
      </c>
      <c r="D160" s="877" t="s">
        <v>80</v>
      </c>
      <c r="E160" s="700"/>
      <c r="F160" s="700"/>
      <c r="G160" s="531"/>
      <c r="H160" s="701"/>
      <c r="I160" s="92"/>
      <c r="J160" s="92"/>
    </row>
    <row r="161" spans="1:10" ht="27.95" customHeight="1">
      <c r="A161" s="1116"/>
      <c r="B161" s="875" t="s">
        <v>39</v>
      </c>
      <c r="C161" s="876">
        <v>231</v>
      </c>
      <c r="D161" s="877" t="s">
        <v>80</v>
      </c>
      <c r="E161" s="98"/>
      <c r="F161" s="98"/>
      <c r="G161" s="98"/>
      <c r="H161" s="702"/>
      <c r="I161" s="92"/>
      <c r="J161" s="92"/>
    </row>
    <row r="162" spans="1:10" ht="27.95" customHeight="1">
      <c r="A162" s="1116"/>
      <c r="B162" s="875" t="s">
        <v>84</v>
      </c>
      <c r="C162" s="838">
        <v>417</v>
      </c>
      <c r="D162" s="877" t="s">
        <v>80</v>
      </c>
      <c r="E162" s="91"/>
      <c r="F162" s="91"/>
      <c r="G162" s="91"/>
      <c r="H162" s="703"/>
      <c r="I162" s="92"/>
      <c r="J162" s="92"/>
    </row>
    <row r="163" spans="1:10" ht="27.95" customHeight="1">
      <c r="A163" s="1116"/>
      <c r="B163" s="875" t="s">
        <v>85</v>
      </c>
      <c r="C163" s="876">
        <f>SUM(C160:C162)</f>
        <v>1057</v>
      </c>
      <c r="D163" s="877" t="s">
        <v>80</v>
      </c>
      <c r="E163" s="91"/>
      <c r="F163" s="91"/>
      <c r="G163" s="91"/>
      <c r="H163" s="703"/>
      <c r="I163" s="92"/>
      <c r="J163" s="92"/>
    </row>
    <row r="164" spans="1:10" ht="27.95" customHeight="1">
      <c r="A164" s="1114"/>
      <c r="B164" s="791" t="s">
        <v>73</v>
      </c>
      <c r="C164" s="1127"/>
      <c r="D164" s="1128"/>
      <c r="E164" s="91"/>
      <c r="F164" s="91"/>
      <c r="G164" s="91"/>
      <c r="H164" s="639"/>
      <c r="I164" s="92"/>
      <c r="J164" s="92"/>
    </row>
    <row r="165" spans="1:10" ht="27.95" customHeight="1">
      <c r="A165" s="1130"/>
      <c r="B165" s="1118"/>
      <c r="C165" s="1131"/>
      <c r="D165" s="1132"/>
      <c r="E165" s="707"/>
      <c r="F165" s="102"/>
      <c r="G165" s="102"/>
      <c r="H165" s="642"/>
      <c r="I165" s="92"/>
      <c r="J165" s="92"/>
    </row>
    <row r="166" spans="1:10" ht="27.95" customHeight="1">
      <c r="A166" s="1130"/>
      <c r="B166" s="3417" t="s">
        <v>1054</v>
      </c>
      <c r="C166" s="3418"/>
      <c r="D166" s="3419"/>
      <c r="E166" s="91" t="s">
        <v>936</v>
      </c>
      <c r="F166" s="98" t="s">
        <v>941</v>
      </c>
      <c r="G166" s="98" t="s">
        <v>942</v>
      </c>
      <c r="H166" s="641"/>
      <c r="I166" s="92"/>
      <c r="J166" s="92"/>
    </row>
    <row r="167" spans="1:10" ht="27.95" customHeight="1">
      <c r="A167" s="1114"/>
      <c r="B167" s="875" t="s">
        <v>69</v>
      </c>
      <c r="C167" s="876">
        <v>1</v>
      </c>
      <c r="D167" s="877" t="s">
        <v>86</v>
      </c>
      <c r="E167" s="91" t="s">
        <v>943</v>
      </c>
      <c r="F167" s="91"/>
      <c r="G167" s="91" t="s">
        <v>22</v>
      </c>
      <c r="H167" s="103"/>
      <c r="I167" s="92"/>
      <c r="J167" s="92"/>
    </row>
    <row r="168" spans="1:10" ht="27.95" customHeight="1">
      <c r="A168" s="1029"/>
      <c r="B168" s="875" t="s">
        <v>68</v>
      </c>
      <c r="C168" s="876">
        <v>1</v>
      </c>
      <c r="D168" s="877" t="s">
        <v>86</v>
      </c>
      <c r="E168" s="91" t="s">
        <v>942</v>
      </c>
      <c r="F168" s="91"/>
      <c r="G168" s="91"/>
      <c r="H168" s="641"/>
      <c r="I168" s="92"/>
      <c r="J168" s="92"/>
    </row>
    <row r="169" spans="1:10" ht="27.95" customHeight="1">
      <c r="A169" s="1116"/>
      <c r="B169" s="875" t="s">
        <v>81</v>
      </c>
      <c r="C169" s="876">
        <v>1</v>
      </c>
      <c r="D169" s="877" t="s">
        <v>86</v>
      </c>
      <c r="E169" s="598"/>
      <c r="F169" s="598"/>
      <c r="G169" s="598"/>
      <c r="H169" s="639"/>
      <c r="I169" s="92"/>
      <c r="J169" s="92"/>
    </row>
    <row r="170" spans="1:10" ht="27.95" customHeight="1">
      <c r="A170" s="1116"/>
      <c r="B170" s="875" t="s">
        <v>85</v>
      </c>
      <c r="C170" s="876">
        <f>SUM(C167:C169)</f>
        <v>3</v>
      </c>
      <c r="D170" s="877" t="s">
        <v>86</v>
      </c>
      <c r="E170" s="704"/>
      <c r="F170" s="704"/>
      <c r="G170" s="704"/>
      <c r="H170" s="640"/>
      <c r="I170" s="106"/>
      <c r="J170" s="106"/>
    </row>
    <row r="171" spans="1:10" ht="27.95" customHeight="1">
      <c r="A171" s="1116"/>
      <c r="B171" s="791" t="s">
        <v>74</v>
      </c>
      <c r="C171" s="1133"/>
      <c r="D171" s="819"/>
      <c r="E171" s="704"/>
      <c r="F171" s="704"/>
      <c r="G171" s="704"/>
      <c r="H171" s="640"/>
      <c r="I171" s="106"/>
      <c r="J171" s="106"/>
    </row>
    <row r="172" spans="1:10" ht="27.95" customHeight="1">
      <c r="A172" s="1116"/>
      <c r="B172" s="791"/>
      <c r="C172" s="1133"/>
      <c r="D172" s="819"/>
      <c r="E172" s="704"/>
      <c r="F172" s="704"/>
      <c r="G172" s="704"/>
      <c r="H172" s="640"/>
      <c r="I172" s="106"/>
      <c r="J172" s="106"/>
    </row>
    <row r="173" spans="1:10" ht="27.95" customHeight="1">
      <c r="A173" s="1144"/>
      <c r="B173" s="1177"/>
      <c r="C173" s="1178"/>
      <c r="D173" s="1147"/>
      <c r="E173" s="704"/>
      <c r="F173" s="704"/>
      <c r="G173" s="704"/>
      <c r="H173" s="640"/>
      <c r="I173" s="106"/>
      <c r="J173" s="106"/>
    </row>
    <row r="174" spans="1:10" ht="27.95" customHeight="1">
      <c r="A174" s="1121"/>
      <c r="B174" s="1134"/>
      <c r="C174" s="1135"/>
      <c r="D174" s="1136"/>
      <c r="E174" s="1179"/>
      <c r="F174" s="1179"/>
      <c r="G174" s="1179"/>
      <c r="H174" s="705"/>
      <c r="I174" s="97"/>
      <c r="J174" s="97"/>
    </row>
    <row r="175" spans="1:10" ht="27.95" customHeight="1">
      <c r="A175" s="1124" t="s">
        <v>1055</v>
      </c>
      <c r="B175" s="3426" t="s">
        <v>1056</v>
      </c>
      <c r="C175" s="3427"/>
      <c r="D175" s="3428"/>
      <c r="E175" s="89" t="s">
        <v>936</v>
      </c>
      <c r="F175" s="89" t="s">
        <v>941</v>
      </c>
      <c r="G175" s="89" t="s">
        <v>942</v>
      </c>
      <c r="H175" s="1180"/>
      <c r="I175" s="90"/>
      <c r="J175" s="90"/>
    </row>
    <row r="176" spans="1:10" ht="27.95" customHeight="1">
      <c r="A176" s="1110" t="s">
        <v>819</v>
      </c>
      <c r="B176" s="3429" t="s">
        <v>116</v>
      </c>
      <c r="C176" s="3430"/>
      <c r="D176" s="3431"/>
      <c r="E176" s="91" t="s">
        <v>943</v>
      </c>
      <c r="F176" s="91"/>
      <c r="G176" s="91" t="s">
        <v>22</v>
      </c>
      <c r="H176" s="639"/>
      <c r="I176" s="92"/>
      <c r="J176" s="92"/>
    </row>
    <row r="177" spans="1:10" ht="27.95" customHeight="1">
      <c r="A177" s="1029" t="s">
        <v>66</v>
      </c>
      <c r="B177" s="875" t="s">
        <v>42</v>
      </c>
      <c r="C177" s="807">
        <v>10</v>
      </c>
      <c r="D177" s="877" t="s">
        <v>83</v>
      </c>
      <c r="E177" s="91" t="s">
        <v>942</v>
      </c>
      <c r="F177" s="91"/>
      <c r="G177" s="91"/>
      <c r="H177" s="639"/>
      <c r="I177" s="92"/>
      <c r="J177" s="92"/>
    </row>
    <row r="178" spans="1:10" ht="27.95" customHeight="1">
      <c r="A178" s="1116"/>
      <c r="B178" s="875" t="s">
        <v>39</v>
      </c>
      <c r="C178" s="1137" t="s">
        <v>24</v>
      </c>
      <c r="D178" s="877" t="s">
        <v>83</v>
      </c>
      <c r="E178" s="707"/>
      <c r="F178" s="697"/>
      <c r="G178" s="697"/>
      <c r="H178" s="639"/>
      <c r="I178" s="92"/>
      <c r="J178" s="92"/>
    </row>
    <row r="179" spans="1:10" ht="27.95" customHeight="1">
      <c r="A179" s="1116"/>
      <c r="B179" s="875" t="s">
        <v>46</v>
      </c>
      <c r="C179" s="1138">
        <v>4</v>
      </c>
      <c r="D179" s="877" t="s">
        <v>83</v>
      </c>
      <c r="E179" s="91"/>
      <c r="F179" s="98"/>
      <c r="G179" s="98"/>
      <c r="H179" s="639"/>
      <c r="I179" s="92"/>
      <c r="J179" s="92"/>
    </row>
    <row r="180" spans="1:10" ht="27.95" customHeight="1">
      <c r="A180" s="1116"/>
      <c r="B180" s="875" t="s">
        <v>82</v>
      </c>
      <c r="C180" s="876">
        <f>SUM(C177:C179)</f>
        <v>14</v>
      </c>
      <c r="D180" s="877" t="s">
        <v>83</v>
      </c>
      <c r="E180" s="91"/>
      <c r="F180" s="91"/>
      <c r="G180" s="91"/>
      <c r="H180" s="698"/>
      <c r="I180" s="92"/>
      <c r="J180" s="92"/>
    </row>
    <row r="181" spans="1:10" ht="27.95" customHeight="1">
      <c r="A181" s="1116"/>
      <c r="B181" s="791" t="s">
        <v>73</v>
      </c>
      <c r="C181" s="878"/>
      <c r="D181" s="819"/>
      <c r="E181" s="91"/>
      <c r="F181" s="91"/>
      <c r="G181" s="91"/>
      <c r="H181" s="702"/>
      <c r="I181" s="99"/>
      <c r="J181" s="99"/>
    </row>
    <row r="182" spans="1:10" ht="27.95" customHeight="1">
      <c r="A182" s="1117"/>
      <c r="B182" s="1118"/>
      <c r="C182" s="1119"/>
      <c r="D182" s="1120"/>
      <c r="E182" s="707"/>
      <c r="F182" s="697"/>
      <c r="G182" s="697"/>
      <c r="H182" s="641"/>
      <c r="I182" s="92"/>
      <c r="J182" s="92"/>
    </row>
    <row r="183" spans="1:10" ht="27.95" customHeight="1">
      <c r="A183" s="1129"/>
      <c r="B183" s="3420" t="s">
        <v>1057</v>
      </c>
      <c r="C183" s="3421"/>
      <c r="D183" s="3422"/>
      <c r="E183" s="91" t="s">
        <v>936</v>
      </c>
      <c r="F183" s="98" t="s">
        <v>941</v>
      </c>
      <c r="G183" s="98" t="s">
        <v>942</v>
      </c>
      <c r="H183" s="641"/>
      <c r="I183" s="92"/>
      <c r="J183" s="92"/>
    </row>
    <row r="184" spans="1:10" ht="27.95" customHeight="1">
      <c r="A184" s="1110"/>
      <c r="B184" s="3423" t="s">
        <v>1099</v>
      </c>
      <c r="C184" s="3424"/>
      <c r="D184" s="3425"/>
      <c r="E184" s="91" t="s">
        <v>943</v>
      </c>
      <c r="F184" s="91"/>
      <c r="G184" s="91" t="s">
        <v>22</v>
      </c>
      <c r="H184" s="641"/>
      <c r="I184" s="92"/>
      <c r="J184" s="92"/>
    </row>
    <row r="185" spans="1:10" ht="27.95" customHeight="1">
      <c r="A185" s="1029"/>
      <c r="B185" s="875" t="s">
        <v>87</v>
      </c>
      <c r="C185" s="801">
        <v>174140</v>
      </c>
      <c r="D185" s="819" t="s">
        <v>83</v>
      </c>
      <c r="E185" s="91" t="s">
        <v>942</v>
      </c>
      <c r="F185" s="91"/>
      <c r="G185" s="91"/>
      <c r="H185" s="641"/>
      <c r="I185" s="92"/>
      <c r="J185" s="92"/>
    </row>
    <row r="186" spans="1:10" ht="27.95" customHeight="1">
      <c r="A186" s="1029"/>
      <c r="B186" s="875" t="s">
        <v>88</v>
      </c>
      <c r="C186" s="801">
        <v>172730</v>
      </c>
      <c r="D186" s="819" t="s">
        <v>83</v>
      </c>
      <c r="E186" s="91"/>
      <c r="F186" s="91"/>
      <c r="G186" s="91"/>
      <c r="H186" s="639"/>
      <c r="I186" s="92"/>
      <c r="J186" s="92"/>
    </row>
    <row r="187" spans="1:10" ht="27.95" customHeight="1">
      <c r="A187" s="1117"/>
      <c r="B187" s="875" t="s">
        <v>89</v>
      </c>
      <c r="C187" s="801">
        <v>203000</v>
      </c>
      <c r="D187" s="819" t="s">
        <v>83</v>
      </c>
      <c r="E187" s="91"/>
      <c r="F187" s="91"/>
      <c r="G187" s="91"/>
      <c r="H187" s="698"/>
      <c r="I187" s="92"/>
      <c r="J187" s="92"/>
    </row>
    <row r="188" spans="1:10" ht="27.95" customHeight="1">
      <c r="A188" s="1117"/>
      <c r="B188" s="875" t="s">
        <v>35</v>
      </c>
      <c r="C188" s="801">
        <v>549870</v>
      </c>
      <c r="D188" s="819" t="s">
        <v>83</v>
      </c>
      <c r="E188" s="707"/>
      <c r="F188" s="697"/>
      <c r="G188" s="697"/>
      <c r="H188" s="698"/>
      <c r="I188" s="92"/>
      <c r="J188" s="92"/>
    </row>
    <row r="189" spans="1:10" ht="27.95" customHeight="1">
      <c r="A189" s="1116"/>
      <c r="B189" s="875" t="s">
        <v>90</v>
      </c>
      <c r="C189" s="878"/>
      <c r="D189" s="819"/>
      <c r="E189" s="91"/>
      <c r="F189" s="91"/>
      <c r="G189" s="91"/>
      <c r="H189" s="702"/>
      <c r="I189" s="92"/>
      <c r="J189" s="92"/>
    </row>
    <row r="190" spans="1:10" ht="27.95" customHeight="1">
      <c r="A190" s="1117"/>
      <c r="B190" s="1139"/>
      <c r="C190" s="1140"/>
      <c r="D190" s="1141"/>
      <c r="E190" s="91"/>
      <c r="F190" s="91"/>
      <c r="G190" s="91"/>
      <c r="H190" s="639"/>
      <c r="I190" s="92"/>
      <c r="J190" s="92"/>
    </row>
    <row r="191" spans="1:10" ht="27.95" customHeight="1">
      <c r="A191" s="1129"/>
      <c r="B191" s="3462" t="s">
        <v>1058</v>
      </c>
      <c r="C191" s="3463"/>
      <c r="D191" s="3464"/>
      <c r="E191" s="91" t="s">
        <v>936</v>
      </c>
      <c r="F191" s="91" t="s">
        <v>941</v>
      </c>
      <c r="G191" s="91" t="s">
        <v>942</v>
      </c>
      <c r="H191" s="642"/>
      <c r="I191" s="92"/>
      <c r="J191" s="92"/>
    </row>
    <row r="192" spans="1:10" ht="27.95" customHeight="1">
      <c r="A192" s="1110"/>
      <c r="B192" s="3456" t="s">
        <v>1059</v>
      </c>
      <c r="C192" s="3457"/>
      <c r="D192" s="3458"/>
      <c r="E192" s="91" t="s">
        <v>943</v>
      </c>
      <c r="F192" s="91"/>
      <c r="G192" s="91" t="s">
        <v>22</v>
      </c>
      <c r="H192" s="642"/>
      <c r="I192" s="92"/>
      <c r="J192" s="92"/>
    </row>
    <row r="193" spans="1:10" ht="27.95" customHeight="1">
      <c r="A193" s="1029"/>
      <c r="B193" s="1092" t="s">
        <v>69</v>
      </c>
      <c r="C193" s="1092"/>
      <c r="D193" s="1088"/>
      <c r="E193" s="91" t="s">
        <v>942</v>
      </c>
      <c r="F193" s="91"/>
      <c r="G193" s="91"/>
      <c r="H193" s="642"/>
      <c r="I193" s="92"/>
      <c r="J193" s="92"/>
    </row>
    <row r="194" spans="1:10" ht="27.95" customHeight="1">
      <c r="A194" s="1029"/>
      <c r="B194" s="1092" t="s">
        <v>70</v>
      </c>
      <c r="C194" s="3465" t="s">
        <v>808</v>
      </c>
      <c r="D194" s="3466"/>
      <c r="E194" s="91"/>
      <c r="F194" s="91"/>
      <c r="G194" s="91"/>
      <c r="H194" s="702"/>
      <c r="I194" s="92"/>
      <c r="J194" s="92"/>
    </row>
    <row r="195" spans="1:10" ht="27.95" customHeight="1">
      <c r="A195" s="1117"/>
      <c r="B195" s="1092" t="s">
        <v>37</v>
      </c>
      <c r="C195" s="1067"/>
      <c r="D195" s="1088"/>
      <c r="E195" s="708"/>
      <c r="F195" s="708"/>
      <c r="G195" s="708"/>
      <c r="H195" s="702"/>
      <c r="I195" s="92"/>
      <c r="J195" s="92"/>
    </row>
    <row r="196" spans="1:10" ht="27.95" customHeight="1">
      <c r="A196" s="1117"/>
      <c r="B196" s="1092" t="s">
        <v>353</v>
      </c>
      <c r="C196" s="1067"/>
      <c r="D196" s="1088"/>
      <c r="E196" s="708"/>
      <c r="F196" s="708"/>
      <c r="G196" s="708"/>
      <c r="H196" s="710"/>
      <c r="I196" s="106"/>
      <c r="J196" s="106"/>
    </row>
    <row r="197" spans="1:10" ht="27.95" customHeight="1">
      <c r="A197" s="1116"/>
      <c r="B197" s="1142"/>
      <c r="C197" s="1133"/>
      <c r="D197" s="1143"/>
      <c r="E197" s="709"/>
      <c r="F197" s="709"/>
      <c r="G197" s="709"/>
      <c r="H197" s="711"/>
      <c r="I197" s="106"/>
      <c r="J197" s="106"/>
    </row>
    <row r="198" spans="1:10" ht="27.95" customHeight="1">
      <c r="A198" s="1116"/>
      <c r="B198" s="875"/>
      <c r="C198" s="878"/>
      <c r="D198" s="819"/>
      <c r="E198" s="697"/>
      <c r="F198" s="697"/>
      <c r="G198" s="697"/>
      <c r="H198" s="698"/>
      <c r="I198" s="92"/>
      <c r="J198" s="92"/>
    </row>
    <row r="199" spans="1:10" ht="27.95" customHeight="1">
      <c r="A199" s="1116"/>
      <c r="B199" s="875"/>
      <c r="C199" s="878"/>
      <c r="D199" s="819"/>
      <c r="E199" s="697"/>
      <c r="F199" s="697"/>
      <c r="G199" s="697"/>
      <c r="H199" s="698"/>
      <c r="I199" s="92"/>
      <c r="J199" s="92"/>
    </row>
    <row r="200" spans="1:10" ht="27.95" customHeight="1">
      <c r="A200" s="1116"/>
      <c r="B200" s="875"/>
      <c r="C200" s="878"/>
      <c r="D200" s="819"/>
      <c r="E200" s="697"/>
      <c r="F200" s="697"/>
      <c r="G200" s="697"/>
      <c r="H200" s="698"/>
      <c r="I200" s="92"/>
      <c r="J200" s="92"/>
    </row>
    <row r="201" spans="1:10" ht="27.95" customHeight="1">
      <c r="A201" s="1116"/>
      <c r="B201" s="875"/>
      <c r="C201" s="878"/>
      <c r="D201" s="819"/>
      <c r="E201" s="697"/>
      <c r="F201" s="697"/>
      <c r="G201" s="697"/>
      <c r="H201" s="698"/>
      <c r="I201" s="92"/>
      <c r="J201" s="92"/>
    </row>
    <row r="202" spans="1:10" ht="27.95" customHeight="1">
      <c r="A202" s="1144"/>
      <c r="B202" s="1145"/>
      <c r="C202" s="1146"/>
      <c r="D202" s="1147"/>
      <c r="E202" s="1181"/>
      <c r="F202" s="1181"/>
      <c r="G202" s="1181"/>
      <c r="H202" s="711"/>
      <c r="I202" s="106"/>
      <c r="J202" s="106"/>
    </row>
    <row r="203" spans="1:10" ht="27.95" customHeight="1">
      <c r="A203" s="1121"/>
      <c r="B203" s="1182"/>
      <c r="C203" s="1122"/>
      <c r="D203" s="1123"/>
      <c r="E203" s="778"/>
      <c r="F203" s="778"/>
      <c r="G203" s="778"/>
      <c r="H203" s="712"/>
      <c r="I203" s="97"/>
      <c r="J203" s="97"/>
    </row>
    <row r="204" spans="1:10" ht="27.95" customHeight="1">
      <c r="A204" s="1148" t="s">
        <v>1060</v>
      </c>
      <c r="B204" s="3459" t="s">
        <v>1063</v>
      </c>
      <c r="C204" s="3460"/>
      <c r="D204" s="3461"/>
      <c r="E204" s="89" t="s">
        <v>936</v>
      </c>
      <c r="F204" s="89" t="s">
        <v>941</v>
      </c>
      <c r="G204" s="89" t="s">
        <v>942</v>
      </c>
      <c r="H204" s="706"/>
      <c r="I204" s="90"/>
      <c r="J204" s="90"/>
    </row>
    <row r="205" spans="1:10" ht="27.95" customHeight="1">
      <c r="A205" s="1149" t="s">
        <v>820</v>
      </c>
      <c r="B205" s="1150" t="s">
        <v>821</v>
      </c>
      <c r="C205" s="1150"/>
      <c r="D205" s="1150"/>
      <c r="E205" s="91" t="s">
        <v>943</v>
      </c>
      <c r="F205" s="91"/>
      <c r="G205" s="91" t="s">
        <v>22</v>
      </c>
      <c r="H205" s="702"/>
      <c r="I205" s="92"/>
      <c r="J205" s="92"/>
    </row>
    <row r="206" spans="1:10" ht="27.95" customHeight="1">
      <c r="A206" s="1151"/>
      <c r="B206" s="875" t="s">
        <v>42</v>
      </c>
      <c r="C206" s="807">
        <v>6</v>
      </c>
      <c r="D206" s="877" t="s">
        <v>244</v>
      </c>
      <c r="E206" s="91" t="s">
        <v>942</v>
      </c>
      <c r="F206" s="102"/>
      <c r="G206" s="91"/>
      <c r="H206" s="639"/>
      <c r="I206" s="92"/>
      <c r="J206" s="92"/>
    </row>
    <row r="207" spans="1:10" ht="27.95" customHeight="1">
      <c r="A207" s="1152"/>
      <c r="B207" s="875" t="s">
        <v>39</v>
      </c>
      <c r="C207" s="807">
        <v>6</v>
      </c>
      <c r="D207" s="877" t="s">
        <v>244</v>
      </c>
      <c r="E207" s="707"/>
      <c r="F207" s="102"/>
      <c r="G207" s="102"/>
      <c r="H207" s="639"/>
      <c r="I207" s="92"/>
      <c r="J207" s="92"/>
    </row>
    <row r="208" spans="1:10" ht="27.95" customHeight="1">
      <c r="A208" s="1153"/>
      <c r="B208" s="875" t="s">
        <v>46</v>
      </c>
      <c r="C208" s="807">
        <v>6</v>
      </c>
      <c r="D208" s="877" t="s">
        <v>244</v>
      </c>
      <c r="E208" s="707"/>
      <c r="F208" s="100"/>
      <c r="G208" s="100"/>
      <c r="H208" s="103"/>
      <c r="I208" s="92"/>
      <c r="J208" s="92"/>
    </row>
    <row r="209" spans="1:10" ht="27.95" customHeight="1">
      <c r="A209" s="1153"/>
      <c r="B209" s="875" t="s">
        <v>82</v>
      </c>
      <c r="C209" s="876">
        <f>SUM(C206:C208)</f>
        <v>18</v>
      </c>
      <c r="D209" s="877" t="s">
        <v>244</v>
      </c>
      <c r="E209" s="707"/>
      <c r="F209" s="100"/>
      <c r="G209" s="100"/>
      <c r="H209" s="103"/>
      <c r="I209" s="92"/>
      <c r="J209" s="92"/>
    </row>
    <row r="210" spans="1:10" ht="27.95" customHeight="1">
      <c r="A210" s="1154"/>
      <c r="B210" s="791" t="s">
        <v>73</v>
      </c>
      <c r="C210" s="878"/>
      <c r="D210" s="819"/>
      <c r="E210" s="707"/>
      <c r="F210" s="100"/>
      <c r="G210" s="100"/>
      <c r="H210" s="639"/>
      <c r="I210" s="92"/>
      <c r="J210" s="92"/>
    </row>
    <row r="211" spans="1:10" ht="27.95" customHeight="1">
      <c r="A211" s="1154"/>
      <c r="B211" s="1155"/>
      <c r="C211" s="1156"/>
      <c r="D211" s="1157"/>
      <c r="E211" s="707"/>
      <c r="F211" s="100"/>
      <c r="G211" s="100"/>
      <c r="H211" s="698"/>
      <c r="I211" s="92"/>
      <c r="J211" s="92"/>
    </row>
    <row r="212" spans="1:10" ht="27.95" customHeight="1">
      <c r="A212" s="1116"/>
      <c r="B212" s="791"/>
      <c r="C212" s="878"/>
      <c r="D212" s="819"/>
      <c r="E212" s="100"/>
      <c r="F212" s="100"/>
      <c r="G212" s="699"/>
      <c r="H212" s="30"/>
      <c r="I212" s="190"/>
      <c r="J212" s="55"/>
    </row>
    <row r="213" spans="1:10" ht="27.95" customHeight="1">
      <c r="A213" s="1116"/>
      <c r="B213" s="1158"/>
      <c r="C213" s="1159"/>
      <c r="D213" s="1160"/>
      <c r="E213" s="100"/>
      <c r="F213" s="100"/>
      <c r="G213" s="699"/>
      <c r="H213" s="30"/>
      <c r="I213" s="190"/>
      <c r="J213" s="55"/>
    </row>
    <row r="214" spans="1:10" ht="27.95" customHeight="1">
      <c r="A214" s="1161"/>
      <c r="B214" s="3453"/>
      <c r="C214" s="3454"/>
      <c r="D214" s="3455"/>
      <c r="E214" s="91"/>
      <c r="F214" s="91"/>
      <c r="G214" s="91"/>
      <c r="H214" s="20"/>
      <c r="I214" s="190"/>
      <c r="J214" s="55"/>
    </row>
    <row r="215" spans="1:10" ht="27.95" customHeight="1">
      <c r="A215" s="1149"/>
      <c r="B215" s="1150"/>
      <c r="C215" s="1150"/>
      <c r="D215" s="1150"/>
      <c r="E215" s="91"/>
      <c r="F215" s="91"/>
      <c r="G215" s="91"/>
      <c r="H215" s="20"/>
      <c r="I215" s="190"/>
      <c r="J215" s="55"/>
    </row>
    <row r="216" spans="1:10" ht="27.95" customHeight="1">
      <c r="A216" s="1151"/>
      <c r="B216" s="875"/>
      <c r="C216" s="807"/>
      <c r="D216" s="877"/>
      <c r="E216" s="91"/>
      <c r="F216" s="91"/>
      <c r="G216" s="91"/>
      <c r="H216" s="714"/>
      <c r="I216" s="533"/>
      <c r="J216" s="72"/>
    </row>
    <row r="217" spans="1:10" ht="27.95" customHeight="1">
      <c r="A217" s="1152"/>
      <c r="B217" s="875"/>
      <c r="C217" s="807"/>
      <c r="D217" s="877"/>
      <c r="E217" s="532"/>
      <c r="F217" s="532"/>
      <c r="G217" s="64"/>
      <c r="H217" s="714"/>
      <c r="I217" s="533"/>
      <c r="J217" s="72"/>
    </row>
    <row r="218" spans="1:10" ht="27.95" customHeight="1">
      <c r="A218" s="1153"/>
      <c r="B218" s="875"/>
      <c r="C218" s="807"/>
      <c r="D218" s="877"/>
      <c r="E218" s="713"/>
      <c r="F218" s="713"/>
      <c r="G218" s="183"/>
      <c r="H218" s="35"/>
      <c r="I218" s="190"/>
      <c r="J218" s="55"/>
    </row>
    <row r="219" spans="1:10" ht="27.95" customHeight="1">
      <c r="A219" s="1153"/>
      <c r="B219" s="875"/>
      <c r="C219" s="876"/>
      <c r="D219" s="877"/>
      <c r="E219" s="713"/>
      <c r="F219" s="713"/>
      <c r="G219" s="183"/>
      <c r="H219" s="35"/>
      <c r="I219" s="190"/>
      <c r="J219" s="55"/>
    </row>
    <row r="220" spans="1:10" ht="27.95" customHeight="1">
      <c r="A220" s="1154"/>
      <c r="B220" s="791" t="s">
        <v>71</v>
      </c>
      <c r="C220" s="878"/>
      <c r="D220" s="819"/>
      <c r="E220" s="532"/>
      <c r="F220" s="532"/>
      <c r="G220" s="64"/>
      <c r="H220" s="55"/>
      <c r="I220" s="55"/>
      <c r="J220" s="55"/>
    </row>
    <row r="221" spans="1:10" ht="27.95" customHeight="1">
      <c r="A221" s="1154"/>
      <c r="B221" s="1155"/>
      <c r="C221" s="1156"/>
      <c r="D221" s="1157"/>
      <c r="E221" s="553"/>
      <c r="F221" s="532"/>
      <c r="G221" s="64"/>
      <c r="H221" s="55"/>
      <c r="I221" s="55"/>
      <c r="J221" s="55"/>
    </row>
    <row r="222" spans="1:10" ht="27.95" customHeight="1">
      <c r="A222" s="1162"/>
      <c r="B222" s="844"/>
      <c r="C222" s="845"/>
      <c r="D222" s="846"/>
      <c r="E222" s="55"/>
      <c r="F222" s="55"/>
      <c r="G222" s="55"/>
      <c r="H222" s="55"/>
      <c r="I222" s="55"/>
      <c r="J222" s="55"/>
    </row>
    <row r="223" spans="1:10" ht="27.95" customHeight="1">
      <c r="A223" s="1162"/>
      <c r="B223" s="844"/>
      <c r="C223" s="845"/>
      <c r="D223" s="846"/>
      <c r="E223" s="55"/>
      <c r="F223" s="55"/>
      <c r="G223" s="55"/>
      <c r="H223" s="55"/>
      <c r="I223" s="55"/>
      <c r="J223" s="55"/>
    </row>
    <row r="224" spans="1:10" ht="27.95" customHeight="1">
      <c r="A224" s="1163"/>
      <c r="B224" s="844"/>
      <c r="C224" s="1164"/>
      <c r="D224" s="846"/>
      <c r="E224" s="55"/>
      <c r="F224" s="55"/>
      <c r="G224" s="55"/>
      <c r="H224" s="55"/>
      <c r="I224" s="55"/>
      <c r="J224" s="55"/>
    </row>
    <row r="225" spans="1:10" ht="27.95" customHeight="1">
      <c r="A225" s="1163"/>
      <c r="B225" s="1165"/>
      <c r="C225" s="1164"/>
      <c r="D225" s="846"/>
      <c r="E225" s="55"/>
      <c r="F225" s="55"/>
      <c r="G225" s="55"/>
      <c r="H225" s="55"/>
      <c r="I225" s="55"/>
      <c r="J225" s="55"/>
    </row>
    <row r="226" spans="1:10" ht="27.95" customHeight="1">
      <c r="A226" s="1162"/>
      <c r="B226" s="844"/>
      <c r="C226" s="1164"/>
      <c r="D226" s="846"/>
      <c r="E226" s="55"/>
      <c r="F226" s="55"/>
      <c r="G226" s="55"/>
      <c r="H226" s="55"/>
      <c r="I226" s="55"/>
      <c r="J226" s="55"/>
    </row>
    <row r="227" spans="1:10" ht="27.95" customHeight="1">
      <c r="A227" s="1162"/>
      <c r="B227" s="844"/>
      <c r="C227" s="845"/>
      <c r="D227" s="846"/>
      <c r="E227" s="55"/>
      <c r="F227" s="55"/>
      <c r="G227" s="55"/>
      <c r="H227" s="55"/>
      <c r="I227" s="55"/>
      <c r="J227" s="55"/>
    </row>
    <row r="228" spans="1:10" ht="27.95" customHeight="1">
      <c r="A228" s="1163"/>
      <c r="B228" s="844"/>
      <c r="C228" s="1164"/>
      <c r="D228" s="846"/>
      <c r="E228" s="55"/>
      <c r="F228" s="55"/>
      <c r="G228" s="55"/>
      <c r="H228" s="55"/>
      <c r="I228" s="55"/>
      <c r="J228" s="55"/>
    </row>
    <row r="229" spans="1:10" ht="27.95" customHeight="1">
      <c r="A229" s="1163"/>
      <c r="B229" s="844"/>
      <c r="C229" s="1164"/>
      <c r="D229" s="846"/>
      <c r="E229" s="55"/>
      <c r="F229" s="55"/>
      <c r="G229" s="55"/>
      <c r="H229" s="55"/>
      <c r="I229" s="55"/>
      <c r="J229" s="55"/>
    </row>
    <row r="230" spans="1:10" ht="27.95" customHeight="1">
      <c r="A230" s="1162"/>
      <c r="B230" s="844"/>
      <c r="C230" s="845"/>
      <c r="D230" s="846"/>
      <c r="E230" s="55"/>
      <c r="F230" s="55"/>
      <c r="G230" s="55"/>
      <c r="H230" s="55"/>
      <c r="I230" s="55"/>
      <c r="J230" s="55"/>
    </row>
    <row r="231" spans="1:10" ht="27.95" customHeight="1">
      <c r="A231" s="1162"/>
      <c r="B231" s="844"/>
      <c r="C231" s="845"/>
      <c r="D231" s="846"/>
      <c r="E231" s="55"/>
      <c r="F231" s="55"/>
      <c r="G231" s="55"/>
      <c r="H231" s="604"/>
      <c r="I231" s="55"/>
      <c r="J231" s="173"/>
    </row>
    <row r="232" spans="1:10" ht="27.95" customHeight="1">
      <c r="A232" s="1166"/>
      <c r="B232" s="1167"/>
      <c r="C232" s="1168"/>
      <c r="D232" s="1169"/>
      <c r="E232" s="56"/>
      <c r="F232" s="56"/>
      <c r="G232" s="56"/>
      <c r="H232" s="667"/>
      <c r="I232" s="56"/>
      <c r="J232" s="176"/>
    </row>
    <row r="233" spans="1:10" ht="27.95" customHeight="1">
      <c r="A233" s="1183"/>
      <c r="B233" s="1183"/>
      <c r="C233" s="1183"/>
      <c r="D233" s="1183"/>
      <c r="E233" s="781"/>
      <c r="F233" s="781"/>
      <c r="G233" s="781"/>
      <c r="H233" s="620"/>
      <c r="I233" s="534"/>
      <c r="J233" s="534"/>
    </row>
    <row r="234" spans="1:10" ht="27.95" customHeight="1">
      <c r="A234" s="119"/>
      <c r="B234" s="119"/>
      <c r="C234" s="119"/>
      <c r="D234" s="119"/>
      <c r="E234" s="780"/>
      <c r="F234" s="780"/>
      <c r="G234" s="780"/>
    </row>
    <row r="235" spans="1:10" ht="27.95" customHeight="1">
      <c r="A235" s="119"/>
      <c r="B235" s="1170" t="s">
        <v>660</v>
      </c>
      <c r="C235" s="1170" t="s">
        <v>137</v>
      </c>
      <c r="D235" s="119"/>
      <c r="E235" s="780"/>
      <c r="F235" s="780"/>
      <c r="G235" s="780"/>
    </row>
    <row r="236" spans="1:10" ht="27.95" customHeight="1">
      <c r="A236" s="119"/>
      <c r="B236" s="1170">
        <v>9</v>
      </c>
      <c r="C236" s="1170">
        <v>21</v>
      </c>
      <c r="D236" s="119"/>
      <c r="E236" s="780"/>
      <c r="F236" s="780"/>
      <c r="G236" s="780"/>
    </row>
    <row r="237" spans="1:10" ht="27.95" customHeight="1">
      <c r="A237" s="119"/>
      <c r="B237" s="119"/>
      <c r="C237" s="119"/>
      <c r="D237" s="119"/>
      <c r="E237" s="780"/>
      <c r="F237" s="780"/>
      <c r="G237" s="780"/>
    </row>
    <row r="238" spans="1:10" ht="27.95" customHeight="1">
      <c r="A238" s="119"/>
      <c r="B238" s="119"/>
      <c r="C238" s="119"/>
      <c r="D238" s="119"/>
      <c r="E238" s="780"/>
      <c r="F238" s="780"/>
      <c r="G238" s="780"/>
    </row>
    <row r="239" spans="1:10" ht="27.95" customHeight="1">
      <c r="E239" s="780"/>
      <c r="F239" s="780"/>
      <c r="G239" s="780"/>
    </row>
    <row r="240" spans="1:10" ht="27.95" customHeight="1">
      <c r="E240" s="780"/>
      <c r="F240" s="780"/>
      <c r="G240" s="780"/>
    </row>
    <row r="241" spans="5:7" ht="27.95" customHeight="1">
      <c r="E241" s="780"/>
      <c r="F241" s="780"/>
      <c r="G241" s="780"/>
    </row>
    <row r="242" spans="5:7" ht="27.95" customHeight="1">
      <c r="G242" s="597"/>
    </row>
  </sheetData>
  <mergeCells count="56">
    <mergeCell ref="C111:D111"/>
    <mergeCell ref="C92:D92"/>
    <mergeCell ref="C101:D101"/>
    <mergeCell ref="B62:D62"/>
    <mergeCell ref="B63:D63"/>
    <mergeCell ref="C74:D74"/>
    <mergeCell ref="C82:D82"/>
    <mergeCell ref="B1:D1"/>
    <mergeCell ref="B2:D2"/>
    <mergeCell ref="B20:D20"/>
    <mergeCell ref="B21:D21"/>
    <mergeCell ref="B31:D31"/>
    <mergeCell ref="B28:D28"/>
    <mergeCell ref="B30:D30"/>
    <mergeCell ref="B27:D27"/>
    <mergeCell ref="H3:I3"/>
    <mergeCell ref="H10:I10"/>
    <mergeCell ref="B17:D17"/>
    <mergeCell ref="B18:D18"/>
    <mergeCell ref="B19:D19"/>
    <mergeCell ref="H17:J17"/>
    <mergeCell ref="H18:J18"/>
    <mergeCell ref="B214:D214"/>
    <mergeCell ref="B192:D192"/>
    <mergeCell ref="B204:D204"/>
    <mergeCell ref="B191:D191"/>
    <mergeCell ref="C194:D194"/>
    <mergeCell ref="B32:D32"/>
    <mergeCell ref="B33:D33"/>
    <mergeCell ref="B34:D34"/>
    <mergeCell ref="B39:D39"/>
    <mergeCell ref="B40:D40"/>
    <mergeCell ref="B41:D41"/>
    <mergeCell ref="B44:D44"/>
    <mergeCell ref="B59:D59"/>
    <mergeCell ref="B60:D60"/>
    <mergeCell ref="B61:D61"/>
    <mergeCell ref="B43:D43"/>
    <mergeCell ref="B49:D49"/>
    <mergeCell ref="B117:D117"/>
    <mergeCell ref="B146:D146"/>
    <mergeCell ref="B147:D147"/>
    <mergeCell ref="B148:D148"/>
    <mergeCell ref="B150:C150"/>
    <mergeCell ref="B151:C151"/>
    <mergeCell ref="B152:C152"/>
    <mergeCell ref="B153:C153"/>
    <mergeCell ref="B156:D156"/>
    <mergeCell ref="B157:D157"/>
    <mergeCell ref="B158:D158"/>
    <mergeCell ref="B159:D159"/>
    <mergeCell ref="B166:D166"/>
    <mergeCell ref="B183:D183"/>
    <mergeCell ref="B184:D184"/>
    <mergeCell ref="B175:D175"/>
    <mergeCell ref="B176:D176"/>
  </mergeCells>
  <pageMargins left="0.59055118110236227" right="0.31496062992125984" top="0.59055118110236227" bottom="0.59055118110236227" header="0.31496062992125984" footer="0.31496062992125984"/>
  <pageSetup paperSize="9" scale="6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114"/>
  <sheetViews>
    <sheetView view="pageBreakPreview" topLeftCell="A25" zoomScale="70" zoomScaleNormal="87" zoomScaleSheetLayoutView="70" workbookViewId="0">
      <selection activeCell="N47" sqref="N47"/>
    </sheetView>
  </sheetViews>
  <sheetFormatPr defaultColWidth="9" defaultRowHeight="22.5"/>
  <cols>
    <col min="1" max="1" width="44.625" style="50" customWidth="1"/>
    <col min="2" max="2" width="16.625" style="50" customWidth="1"/>
    <col min="3" max="3" width="13.625" style="50" customWidth="1"/>
    <col min="4" max="4" width="35.75" style="50" customWidth="1"/>
    <col min="5" max="6" width="15.625" style="50" customWidth="1"/>
    <col min="7" max="7" width="16.125" style="50" customWidth="1"/>
    <col min="8" max="8" width="29.625" style="615" customWidth="1"/>
    <col min="9" max="9" width="17.625" style="50" customWidth="1"/>
    <col min="10" max="16384" width="9" style="50"/>
  </cols>
  <sheetData>
    <row r="1" spans="1:10" ht="27.95" customHeight="1">
      <c r="A1" s="2232" t="s">
        <v>1655</v>
      </c>
      <c r="B1" s="3696" t="s">
        <v>138</v>
      </c>
      <c r="C1" s="3696"/>
      <c r="D1" s="3696"/>
      <c r="E1" s="2233"/>
      <c r="F1" s="2234"/>
      <c r="G1" s="2233"/>
      <c r="H1" s="2235"/>
      <c r="I1" s="2233"/>
    </row>
    <row r="2" spans="1:10" ht="27.95" customHeight="1">
      <c r="A2" s="2201" t="s">
        <v>869</v>
      </c>
      <c r="B2" s="3696" t="s">
        <v>140</v>
      </c>
      <c r="C2" s="3696"/>
      <c r="D2" s="3696"/>
      <c r="E2" s="2203"/>
      <c r="F2" s="2203"/>
      <c r="G2" s="2203"/>
      <c r="H2" s="2204"/>
      <c r="I2" s="2203"/>
    </row>
    <row r="3" spans="1:10" s="119" customFormat="1" ht="27.95" customHeight="1">
      <c r="A3" s="2205" t="s">
        <v>2</v>
      </c>
      <c r="B3" s="2205" t="s">
        <v>3</v>
      </c>
      <c r="C3" s="2205"/>
      <c r="D3" s="2205"/>
      <c r="E3" s="2205" t="s">
        <v>4</v>
      </c>
      <c r="F3" s="2205"/>
      <c r="G3" s="2205"/>
      <c r="H3" s="3639" t="s">
        <v>5</v>
      </c>
      <c r="I3" s="3639"/>
    </row>
    <row r="4" spans="1:10" s="119" customFormat="1" ht="27.95" customHeight="1">
      <c r="A4" s="595" t="s">
        <v>6</v>
      </c>
      <c r="B4" s="2206" t="s">
        <v>147</v>
      </c>
      <c r="C4" s="595"/>
      <c r="D4" s="595"/>
      <c r="E4" s="2218" t="s">
        <v>1188</v>
      </c>
      <c r="F4" s="595"/>
      <c r="G4" s="595"/>
      <c r="H4" s="3499" t="s">
        <v>1188</v>
      </c>
      <c r="I4" s="3499"/>
    </row>
    <row r="5" spans="1:10" s="119" customFormat="1" ht="27.95" customHeight="1">
      <c r="A5" s="2277" t="s">
        <v>1398</v>
      </c>
      <c r="B5" s="2219" t="s">
        <v>146</v>
      </c>
      <c r="C5" s="2205"/>
      <c r="D5" s="2205"/>
      <c r="E5" s="2220"/>
      <c r="F5" s="2205"/>
      <c r="G5" s="2205"/>
      <c r="H5" s="3499"/>
      <c r="I5" s="3499"/>
    </row>
    <row r="6" spans="1:10" s="119" customFormat="1" ht="27.95" customHeight="1">
      <c r="A6" s="2277" t="s">
        <v>1411</v>
      </c>
      <c r="B6" s="2205" t="s">
        <v>8</v>
      </c>
      <c r="C6" s="2205"/>
      <c r="D6" s="2205"/>
      <c r="E6" s="2205" t="s">
        <v>11</v>
      </c>
      <c r="F6" s="2205"/>
      <c r="G6" s="2205"/>
      <c r="H6" s="3639" t="s">
        <v>12</v>
      </c>
      <c r="I6" s="3639"/>
    </row>
    <row r="7" spans="1:10" s="119" customFormat="1" ht="27.95" customHeight="1">
      <c r="A7" s="536"/>
      <c r="B7" s="2206" t="s">
        <v>147</v>
      </c>
      <c r="C7" s="536"/>
      <c r="D7" s="536"/>
      <c r="E7" s="2218" t="s">
        <v>631</v>
      </c>
      <c r="F7" s="536"/>
      <c r="G7" s="536"/>
      <c r="H7" s="3499" t="s">
        <v>1359</v>
      </c>
      <c r="I7" s="3499"/>
    </row>
    <row r="8" spans="1:10" s="119" customFormat="1" ht="27.95" customHeight="1">
      <c r="A8" s="597"/>
      <c r="B8" s="2236" t="s">
        <v>146</v>
      </c>
      <c r="C8" s="597"/>
      <c r="D8" s="597"/>
      <c r="E8" s="2332"/>
      <c r="F8" s="597"/>
      <c r="G8" s="597"/>
      <c r="H8" s="2304"/>
      <c r="I8" s="2304"/>
    </row>
    <row r="9" spans="1:10" s="8" customFormat="1" ht="27.95" customHeight="1">
      <c r="A9" s="46" t="s">
        <v>15</v>
      </c>
      <c r="B9" s="3379" t="s">
        <v>16</v>
      </c>
      <c r="C9" s="3380"/>
      <c r="D9" s="3381"/>
      <c r="E9" s="3642">
        <v>10</v>
      </c>
      <c r="F9" s="3643"/>
      <c r="G9" s="46">
        <v>11</v>
      </c>
      <c r="H9" s="2707">
        <v>12</v>
      </c>
      <c r="I9" s="2015" t="s">
        <v>1819</v>
      </c>
    </row>
    <row r="10" spans="1:10" s="8" customFormat="1" ht="27.95" customHeight="1">
      <c r="A10" s="719" t="s">
        <v>17</v>
      </c>
      <c r="B10" s="3490" t="s">
        <v>18</v>
      </c>
      <c r="C10" s="3491"/>
      <c r="D10" s="3492"/>
      <c r="E10" s="3644" t="s">
        <v>1813</v>
      </c>
      <c r="F10" s="3645"/>
      <c r="G10" s="47" t="s">
        <v>1816</v>
      </c>
      <c r="H10" s="2708" t="s">
        <v>1815</v>
      </c>
      <c r="I10" s="2016" t="s">
        <v>1820</v>
      </c>
    </row>
    <row r="11" spans="1:10" s="8" customFormat="1" ht="27.95" customHeight="1">
      <c r="A11" s="914"/>
      <c r="B11" s="3500" t="s">
        <v>19</v>
      </c>
      <c r="C11" s="3501"/>
      <c r="D11" s="3502"/>
      <c r="E11" s="3640" t="s">
        <v>2164</v>
      </c>
      <c r="F11" s="3641"/>
      <c r="G11" s="646" t="s">
        <v>1814</v>
      </c>
      <c r="H11" s="2709" t="s">
        <v>1817</v>
      </c>
      <c r="I11" s="2755" t="s">
        <v>1821</v>
      </c>
    </row>
    <row r="12" spans="1:10" s="583" customFormat="1" ht="27.95" customHeight="1">
      <c r="A12" s="2350" t="s">
        <v>2148</v>
      </c>
      <c r="B12" s="2350" t="s">
        <v>2149</v>
      </c>
      <c r="C12" s="2388"/>
      <c r="D12" s="2388"/>
      <c r="E12" s="2910" t="s">
        <v>1876</v>
      </c>
      <c r="F12" s="2912" t="s">
        <v>1823</v>
      </c>
      <c r="G12" s="1980"/>
      <c r="H12" s="2389"/>
      <c r="I12" s="2389"/>
    </row>
    <row r="13" spans="1:10" s="583" customFormat="1" ht="27.95" customHeight="1">
      <c r="A13" s="2530" t="s">
        <v>1632</v>
      </c>
      <c r="B13" s="2390" t="s">
        <v>1653</v>
      </c>
      <c r="C13" s="2387"/>
      <c r="D13" s="2387"/>
      <c r="E13" s="2911" t="s">
        <v>1877</v>
      </c>
      <c r="F13" s="2913" t="s">
        <v>1877</v>
      </c>
      <c r="G13" s="1919"/>
      <c r="H13" s="2355"/>
      <c r="I13" s="2355"/>
    </row>
    <row r="14" spans="1:10" s="583" customFormat="1" ht="27.95" customHeight="1">
      <c r="A14" s="2386"/>
      <c r="B14" s="1697" t="s">
        <v>69</v>
      </c>
      <c r="C14" s="2699">
        <v>1</v>
      </c>
      <c r="D14" s="1698"/>
      <c r="E14" s="3049">
        <v>9776</v>
      </c>
      <c r="F14" s="3050">
        <v>9776</v>
      </c>
      <c r="G14" s="3056">
        <f>F14/E14*100</f>
        <v>100</v>
      </c>
      <c r="H14" s="2042"/>
      <c r="I14" s="2042"/>
      <c r="J14" s="2348" t="s">
        <v>1654</v>
      </c>
    </row>
    <row r="15" spans="1:10" s="583" customFormat="1" ht="27.95" customHeight="1">
      <c r="A15" s="2386"/>
      <c r="B15" s="1697"/>
      <c r="C15" s="2699"/>
      <c r="D15" s="1698"/>
      <c r="E15" s="3080"/>
      <c r="F15" s="3081"/>
      <c r="G15" s="3056"/>
      <c r="H15" s="2042"/>
      <c r="I15" s="2042"/>
      <c r="J15" s="2348" t="s">
        <v>1654</v>
      </c>
    </row>
    <row r="16" spans="1:10" s="583" customFormat="1" ht="27.95" customHeight="1">
      <c r="A16" s="2386"/>
      <c r="B16" s="1697"/>
      <c r="C16" s="2699"/>
      <c r="D16" s="1698"/>
      <c r="E16" s="3080"/>
      <c r="F16" s="3081"/>
      <c r="G16" s="3056"/>
      <c r="H16" s="2042"/>
      <c r="I16" s="2042"/>
      <c r="J16" s="2348" t="s">
        <v>1654</v>
      </c>
    </row>
    <row r="17" spans="1:10" s="583" customFormat="1" ht="27.95" customHeight="1">
      <c r="A17" s="2386"/>
      <c r="B17" s="1697"/>
      <c r="C17" s="2699"/>
      <c r="D17" s="1698"/>
      <c r="E17" s="3080"/>
      <c r="F17" s="3081"/>
      <c r="G17" s="3056"/>
      <c r="H17" s="2042"/>
      <c r="I17" s="2042"/>
      <c r="J17" s="2348" t="s">
        <v>1654</v>
      </c>
    </row>
    <row r="18" spans="1:10" s="583" customFormat="1" ht="27.95" customHeight="1">
      <c r="A18" s="2386"/>
      <c r="B18" s="820"/>
      <c r="C18" s="1734"/>
      <c r="D18" s="1698"/>
      <c r="E18" s="2354"/>
      <c r="F18" s="2356"/>
      <c r="G18" s="2356"/>
      <c r="H18" s="2355"/>
      <c r="I18" s="2355"/>
    </row>
    <row r="19" spans="1:10" s="583" customFormat="1" ht="27.95" customHeight="1">
      <c r="A19" s="2386"/>
      <c r="B19" s="2387"/>
      <c r="C19" s="2387"/>
      <c r="D19" s="2387"/>
      <c r="E19" s="2354"/>
      <c r="F19" s="2356"/>
      <c r="G19" s="2356"/>
      <c r="H19" s="2355"/>
      <c r="I19" s="2355"/>
    </row>
    <row r="20" spans="1:10" ht="27.95" customHeight="1">
      <c r="A20" s="1876" t="s">
        <v>2150</v>
      </c>
      <c r="B20" s="3825" t="s">
        <v>2151</v>
      </c>
      <c r="C20" s="3825"/>
      <c r="D20" s="3825"/>
      <c r="E20" s="3756" t="s">
        <v>1875</v>
      </c>
      <c r="F20" s="3757"/>
      <c r="G20" s="1981"/>
      <c r="H20" s="36"/>
      <c r="I20" s="36"/>
    </row>
    <row r="21" spans="1:10" ht="27.95" customHeight="1">
      <c r="A21" s="67"/>
      <c r="B21" s="1697" t="s">
        <v>69</v>
      </c>
      <c r="C21" s="1734">
        <v>1302</v>
      </c>
      <c r="D21" s="1698" t="s">
        <v>203</v>
      </c>
      <c r="E21" s="3762">
        <v>585</v>
      </c>
      <c r="F21" s="3763"/>
      <c r="G21" s="3044">
        <f>E21/C21*100</f>
        <v>44.930875576036868</v>
      </c>
      <c r="H21" s="2042"/>
      <c r="I21" s="2042"/>
    </row>
    <row r="22" spans="1:10" ht="27.95" customHeight="1">
      <c r="A22" s="424"/>
      <c r="B22" s="1697"/>
      <c r="C22" s="1734"/>
      <c r="D22" s="1698"/>
      <c r="E22" s="3762"/>
      <c r="F22" s="3763"/>
      <c r="G22" s="3044"/>
      <c r="H22" s="2042"/>
      <c r="I22" s="2042"/>
    </row>
    <row r="23" spans="1:10" ht="27.95" customHeight="1">
      <c r="A23" s="136"/>
      <c r="B23" s="1697"/>
      <c r="C23" s="1734"/>
      <c r="D23" s="1698"/>
      <c r="E23" s="3760"/>
      <c r="F23" s="3761"/>
      <c r="G23" s="3044"/>
      <c r="H23" s="2042"/>
      <c r="I23" s="2042"/>
    </row>
    <row r="24" spans="1:10" ht="27.95" customHeight="1">
      <c r="A24" s="137"/>
      <c r="B24" s="820"/>
      <c r="C24" s="1734"/>
      <c r="D24" s="1698"/>
      <c r="E24" s="3823"/>
      <c r="F24" s="3824"/>
      <c r="G24" s="3044"/>
      <c r="H24" s="2042"/>
      <c r="I24" s="2042"/>
    </row>
    <row r="25" spans="1:10" ht="27.95" customHeight="1">
      <c r="A25" s="1691"/>
      <c r="B25" s="820"/>
      <c r="C25" s="1033"/>
      <c r="D25" s="1699"/>
      <c r="E25" s="3698"/>
      <c r="F25" s="3699"/>
      <c r="G25" s="1955"/>
      <c r="H25" s="20"/>
      <c r="I25" s="36"/>
    </row>
    <row r="26" spans="1:10" ht="27.95" customHeight="1">
      <c r="A26" s="1691"/>
      <c r="B26" s="1700"/>
      <c r="C26" s="1701"/>
      <c r="D26" s="818"/>
      <c r="E26" s="2828"/>
      <c r="F26" s="2784"/>
      <c r="G26" s="2014"/>
      <c r="H26" s="36"/>
      <c r="I26" s="140"/>
    </row>
    <row r="27" spans="1:10" ht="27.95" customHeight="1">
      <c r="A27" s="1691"/>
      <c r="B27" s="1700"/>
      <c r="C27" s="1701"/>
      <c r="D27" s="818"/>
      <c r="E27" s="2828"/>
      <c r="F27" s="2784"/>
      <c r="G27" s="2014"/>
      <c r="H27" s="36"/>
      <c r="I27" s="140"/>
    </row>
    <row r="28" spans="1:10" ht="27.95" customHeight="1">
      <c r="A28" s="1691"/>
      <c r="B28" s="1700"/>
      <c r="C28" s="1701"/>
      <c r="D28" s="818"/>
      <c r="E28" s="2828"/>
      <c r="F28" s="2784"/>
      <c r="G28" s="2014"/>
      <c r="H28" s="36"/>
      <c r="I28" s="140"/>
    </row>
    <row r="29" spans="1:10" ht="27.95" customHeight="1">
      <c r="A29" s="2628"/>
      <c r="B29" s="2629"/>
      <c r="C29" s="2125"/>
      <c r="D29" s="1766"/>
      <c r="E29" s="2851"/>
      <c r="F29" s="2852"/>
      <c r="G29" s="2630"/>
      <c r="H29" s="42"/>
      <c r="I29" s="2631"/>
    </row>
    <row r="30" spans="1:10" ht="27.95" customHeight="1">
      <c r="A30" s="1676" t="s">
        <v>2152</v>
      </c>
      <c r="B30" s="3439" t="s">
        <v>2153</v>
      </c>
      <c r="C30" s="3440"/>
      <c r="D30" s="3441"/>
      <c r="E30" s="3826" t="s">
        <v>1875</v>
      </c>
      <c r="F30" s="3827"/>
      <c r="G30" s="1980"/>
      <c r="H30" s="115"/>
      <c r="I30" s="115"/>
    </row>
    <row r="31" spans="1:10" ht="27.95" customHeight="1">
      <c r="A31" s="12"/>
      <c r="B31" s="1697" t="s">
        <v>167</v>
      </c>
      <c r="C31" s="1734">
        <v>20</v>
      </c>
      <c r="D31" s="1698" t="s">
        <v>203</v>
      </c>
      <c r="E31" s="3762">
        <v>0</v>
      </c>
      <c r="F31" s="3763"/>
      <c r="G31" s="3044">
        <f>E31/C31*100</f>
        <v>0</v>
      </c>
      <c r="H31" s="3348" t="s">
        <v>2294</v>
      </c>
      <c r="I31" s="2042"/>
    </row>
    <row r="32" spans="1:10" ht="27.95" customHeight="1">
      <c r="A32" s="135"/>
      <c r="B32" s="1697"/>
      <c r="C32" s="1734"/>
      <c r="D32" s="1698"/>
      <c r="E32" s="3762"/>
      <c r="F32" s="3763"/>
      <c r="G32" s="3044"/>
      <c r="H32" s="3348" t="s">
        <v>2295</v>
      </c>
      <c r="I32" s="2042"/>
    </row>
    <row r="33" spans="1:9" ht="27.95" customHeight="1">
      <c r="A33" s="141"/>
      <c r="B33" s="1697"/>
      <c r="C33" s="1734"/>
      <c r="D33" s="1698"/>
      <c r="E33" s="3760"/>
      <c r="F33" s="3761"/>
      <c r="G33" s="3044"/>
      <c r="H33" s="2042"/>
      <c r="I33" s="2042"/>
    </row>
    <row r="34" spans="1:9" ht="27.95" customHeight="1">
      <c r="A34" s="141"/>
      <c r="B34" s="1697"/>
      <c r="C34" s="1734"/>
      <c r="D34" s="1698"/>
      <c r="E34" s="3823"/>
      <c r="F34" s="3824"/>
      <c r="G34" s="3044"/>
      <c r="H34" s="2042"/>
      <c r="I34" s="2042"/>
    </row>
    <row r="35" spans="1:9" ht="27.95" customHeight="1">
      <c r="A35" s="118"/>
      <c r="B35" s="820"/>
      <c r="C35" s="1033"/>
      <c r="D35" s="818"/>
      <c r="E35" s="3683"/>
      <c r="F35" s="3684"/>
      <c r="G35" s="1945"/>
      <c r="H35" s="32"/>
      <c r="I35" s="32"/>
    </row>
    <row r="36" spans="1:9" ht="27.95" customHeight="1">
      <c r="A36" s="118"/>
      <c r="B36" s="820"/>
      <c r="C36" s="1033"/>
      <c r="D36" s="818"/>
      <c r="E36" s="2785"/>
      <c r="F36" s="2786"/>
      <c r="G36" s="1945"/>
      <c r="H36" s="32"/>
      <c r="I36" s="32"/>
    </row>
    <row r="37" spans="1:9" ht="27.95" customHeight="1">
      <c r="A37" s="118"/>
      <c r="B37" s="820"/>
      <c r="C37" s="1033"/>
      <c r="D37" s="818"/>
      <c r="E37" s="2785"/>
      <c r="F37" s="2786"/>
      <c r="G37" s="1945"/>
      <c r="H37" s="32"/>
      <c r="I37" s="32"/>
    </row>
    <row r="38" spans="1:9" ht="27.95" customHeight="1">
      <c r="A38" s="1876"/>
      <c r="B38" s="3414" t="s">
        <v>2154</v>
      </c>
      <c r="C38" s="3415"/>
      <c r="D38" s="3416"/>
      <c r="E38" s="2813"/>
      <c r="F38" s="2814"/>
      <c r="G38" s="1981"/>
      <c r="H38" s="31"/>
      <c r="I38" s="31"/>
    </row>
    <row r="39" spans="1:9" ht="27.95" customHeight="1">
      <c r="A39" s="12"/>
      <c r="B39" s="2402" t="s">
        <v>1983</v>
      </c>
      <c r="C39" s="2403"/>
      <c r="D39" s="2404"/>
      <c r="E39" s="2813"/>
      <c r="F39" s="2814"/>
      <c r="G39" s="1919"/>
      <c r="H39" s="31"/>
      <c r="I39" s="31"/>
    </row>
    <row r="40" spans="1:9" ht="27.95" customHeight="1">
      <c r="A40" s="12"/>
      <c r="B40" s="2402" t="s">
        <v>1982</v>
      </c>
      <c r="C40" s="2403"/>
      <c r="D40" s="2404"/>
      <c r="E40" s="2813"/>
      <c r="F40" s="2814"/>
      <c r="G40" s="1981"/>
      <c r="H40" s="31"/>
      <c r="I40" s="31"/>
    </row>
    <row r="41" spans="1:9" ht="27.95" customHeight="1">
      <c r="A41" s="12"/>
      <c r="B41" s="2402" t="s">
        <v>1461</v>
      </c>
      <c r="C41" s="2403"/>
      <c r="D41" s="2404"/>
      <c r="E41" s="2813"/>
      <c r="F41" s="2814"/>
      <c r="G41" s="1981"/>
      <c r="H41" s="31"/>
      <c r="I41" s="31"/>
    </row>
    <row r="42" spans="1:9" ht="27.95" customHeight="1">
      <c r="A42" s="12"/>
      <c r="B42" s="2402" t="s">
        <v>1462</v>
      </c>
      <c r="C42" s="2403"/>
      <c r="D42" s="2404"/>
      <c r="E42" s="3756" t="s">
        <v>1875</v>
      </c>
      <c r="F42" s="3757"/>
      <c r="G42" s="1981"/>
      <c r="H42" s="3371" t="s">
        <v>2333</v>
      </c>
      <c r="I42" s="31"/>
    </row>
    <row r="43" spans="1:9" ht="27.95" customHeight="1">
      <c r="A43" s="12"/>
      <c r="B43" s="1697" t="s">
        <v>167</v>
      </c>
      <c r="C43" s="1734"/>
      <c r="D43" s="2348" t="s">
        <v>1331</v>
      </c>
      <c r="E43" s="3821">
        <v>11596</v>
      </c>
      <c r="F43" s="3822"/>
      <c r="G43" s="3044" t="e">
        <f>E43/C43*100</f>
        <v>#DIV/0!</v>
      </c>
      <c r="H43" s="3356" t="s">
        <v>2334</v>
      </c>
      <c r="I43" s="2042"/>
    </row>
    <row r="44" spans="1:9" ht="27.95" customHeight="1">
      <c r="A44" s="135"/>
      <c r="B44" s="1697"/>
      <c r="C44" s="1734"/>
      <c r="D44" s="2348"/>
      <c r="E44" s="3754"/>
      <c r="F44" s="3755"/>
      <c r="G44" s="3044"/>
      <c r="H44" s="2042"/>
      <c r="I44" s="2042"/>
    </row>
    <row r="45" spans="1:9" ht="27.95" customHeight="1">
      <c r="A45" s="141"/>
      <c r="B45" s="1697"/>
      <c r="C45" s="1734"/>
      <c r="D45" s="2348"/>
      <c r="E45" s="3760"/>
      <c r="F45" s="3761"/>
      <c r="G45" s="3044"/>
      <c r="H45" s="2042"/>
      <c r="I45" s="2042"/>
    </row>
    <row r="46" spans="1:9" ht="27.95" customHeight="1">
      <c r="A46" s="141"/>
      <c r="B46" s="1697"/>
      <c r="C46" s="1734"/>
      <c r="D46" s="2348"/>
      <c r="E46" s="3823"/>
      <c r="F46" s="3824"/>
      <c r="G46" s="3044"/>
      <c r="H46" s="2042"/>
      <c r="I46" s="2042"/>
    </row>
    <row r="47" spans="1:9" ht="27.95" customHeight="1">
      <c r="A47" s="118"/>
      <c r="B47" s="820"/>
      <c r="C47" s="1033"/>
      <c r="D47" s="818"/>
      <c r="E47" s="2785"/>
      <c r="F47" s="2786"/>
      <c r="G47" s="1945"/>
      <c r="H47" s="32"/>
      <c r="I47" s="32"/>
    </row>
    <row r="48" spans="1:9" ht="27.95" customHeight="1">
      <c r="A48" s="1415" t="s">
        <v>2155</v>
      </c>
      <c r="B48" s="3414" t="s">
        <v>2156</v>
      </c>
      <c r="C48" s="3415"/>
      <c r="D48" s="3416"/>
      <c r="E48" s="3756" t="s">
        <v>83</v>
      </c>
      <c r="F48" s="3757"/>
      <c r="G48" s="1981"/>
      <c r="H48" s="31"/>
      <c r="I48" s="31"/>
    </row>
    <row r="49" spans="1:9" ht="27.95" customHeight="1">
      <c r="A49" s="1415" t="s">
        <v>1445</v>
      </c>
      <c r="B49" s="1697" t="s">
        <v>42</v>
      </c>
      <c r="C49" s="1871">
        <v>505</v>
      </c>
      <c r="D49" s="1698" t="s">
        <v>203</v>
      </c>
      <c r="E49" s="3708">
        <v>648</v>
      </c>
      <c r="F49" s="3709"/>
      <c r="G49" s="3044">
        <f>E49/C49*100</f>
        <v>128.31683168316832</v>
      </c>
      <c r="H49" s="3372" t="s">
        <v>2296</v>
      </c>
      <c r="I49" s="3349"/>
    </row>
    <row r="50" spans="1:9" ht="27.95" customHeight="1">
      <c r="A50" s="1692"/>
      <c r="B50" s="1697"/>
      <c r="C50" s="1734"/>
      <c r="D50" s="1698"/>
      <c r="E50" s="3762"/>
      <c r="F50" s="3763"/>
      <c r="G50" s="3044"/>
      <c r="H50" s="3350" t="s">
        <v>2297</v>
      </c>
      <c r="I50" s="2042"/>
    </row>
    <row r="51" spans="1:9" ht="27.95" customHeight="1">
      <c r="A51" s="1692"/>
      <c r="B51" s="1697"/>
      <c r="C51" s="1734"/>
      <c r="D51" s="1698"/>
      <c r="E51" s="3760"/>
      <c r="F51" s="3761"/>
      <c r="G51" s="3044"/>
      <c r="H51" s="3350" t="s">
        <v>2298</v>
      </c>
      <c r="I51" s="2042"/>
    </row>
    <row r="52" spans="1:9" ht="27.95" customHeight="1">
      <c r="A52" s="1692"/>
      <c r="B52" s="820"/>
      <c r="C52" s="1734"/>
      <c r="D52" s="1698"/>
      <c r="E52" s="3770"/>
      <c r="F52" s="3771"/>
      <c r="G52" s="3044"/>
      <c r="H52" s="2042"/>
      <c r="I52" s="2042"/>
    </row>
    <row r="53" spans="1:9" ht="27.95" customHeight="1">
      <c r="A53" s="1692"/>
      <c r="B53" s="820"/>
      <c r="C53" s="1033"/>
      <c r="D53" s="818"/>
      <c r="E53" s="3819"/>
      <c r="F53" s="3820"/>
      <c r="G53" s="64"/>
      <c r="H53" s="130"/>
      <c r="I53" s="130"/>
    </row>
    <row r="54" spans="1:9" ht="27.95" customHeight="1">
      <c r="A54" s="1692"/>
      <c r="B54" s="820"/>
      <c r="C54" s="1033"/>
      <c r="D54" s="818"/>
      <c r="E54" s="2789"/>
      <c r="F54" s="2832"/>
      <c r="G54" s="1957"/>
      <c r="H54" s="130"/>
      <c r="I54" s="130"/>
    </row>
    <row r="55" spans="1:9" ht="27.95" customHeight="1">
      <c r="A55" s="1692"/>
      <c r="B55" s="820"/>
      <c r="C55" s="1033"/>
      <c r="D55" s="818"/>
      <c r="E55" s="2789"/>
      <c r="F55" s="2832"/>
      <c r="G55" s="1957"/>
      <c r="H55" s="130"/>
      <c r="I55" s="130"/>
    </row>
    <row r="56" spans="1:9" ht="27.95" customHeight="1">
      <c r="A56" s="1692"/>
      <c r="B56" s="820"/>
      <c r="C56" s="1033"/>
      <c r="D56" s="818"/>
      <c r="E56" s="2789"/>
      <c r="F56" s="2832"/>
      <c r="G56" s="1957"/>
      <c r="H56" s="130"/>
      <c r="I56" s="130"/>
    </row>
    <row r="57" spans="1:9" ht="27.95" customHeight="1">
      <c r="A57" s="1692"/>
      <c r="B57" s="820"/>
      <c r="C57" s="1033"/>
      <c r="D57" s="818"/>
      <c r="E57" s="2789"/>
      <c r="F57" s="2832"/>
      <c r="G57" s="1957"/>
      <c r="H57" s="130"/>
      <c r="I57" s="130"/>
    </row>
    <row r="58" spans="1:9" ht="27.95" customHeight="1">
      <c r="A58" s="2632"/>
      <c r="B58" s="1764"/>
      <c r="C58" s="2052"/>
      <c r="D58" s="1766"/>
      <c r="E58" s="2849"/>
      <c r="F58" s="2850"/>
      <c r="G58" s="2626"/>
      <c r="H58" s="2593"/>
      <c r="I58" s="2593"/>
    </row>
    <row r="59" spans="1:9" ht="27.95" customHeight="1">
      <c r="B59" s="428"/>
      <c r="C59" s="428"/>
    </row>
    <row r="60" spans="1:9" ht="27.95" customHeight="1">
      <c r="A60" s="426"/>
      <c r="B60" s="428"/>
      <c r="C60" s="428"/>
    </row>
    <row r="61" spans="1:9" ht="27.95" customHeight="1">
      <c r="B61" s="428"/>
      <c r="C61" s="428"/>
    </row>
    <row r="62" spans="1:9" ht="27.95" customHeight="1"/>
    <row r="63" spans="1:9" ht="27.95" customHeight="1"/>
    <row r="64" spans="1:9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</sheetData>
  <mergeCells count="40">
    <mergeCell ref="B1:D1"/>
    <mergeCell ref="B2:D2"/>
    <mergeCell ref="H3:I3"/>
    <mergeCell ref="H4:I4"/>
    <mergeCell ref="H5:I5"/>
    <mergeCell ref="B48:D48"/>
    <mergeCell ref="H6:I6"/>
    <mergeCell ref="H7:I7"/>
    <mergeCell ref="B9:D9"/>
    <mergeCell ref="B10:D10"/>
    <mergeCell ref="B11:D11"/>
    <mergeCell ref="B20:D20"/>
    <mergeCell ref="B30:D30"/>
    <mergeCell ref="B38:D38"/>
    <mergeCell ref="E20:F20"/>
    <mergeCell ref="E30:F30"/>
    <mergeCell ref="E48:F48"/>
    <mergeCell ref="E42:F42"/>
    <mergeCell ref="E9:F9"/>
    <mergeCell ref="E10:F10"/>
    <mergeCell ref="E11:F11"/>
    <mergeCell ref="E21:F21"/>
    <mergeCell ref="E22:F22"/>
    <mergeCell ref="E23:F23"/>
    <mergeCell ref="E24:F24"/>
    <mergeCell ref="E25:F25"/>
    <mergeCell ref="E31:F31"/>
    <mergeCell ref="E32:F32"/>
    <mergeCell ref="E33:F33"/>
    <mergeCell ref="E34:F34"/>
    <mergeCell ref="E35:F35"/>
    <mergeCell ref="E50:F50"/>
    <mergeCell ref="E51:F51"/>
    <mergeCell ref="E52:F52"/>
    <mergeCell ref="E53:F53"/>
    <mergeCell ref="E43:F43"/>
    <mergeCell ref="E44:F44"/>
    <mergeCell ref="E45:F45"/>
    <mergeCell ref="E46:F46"/>
    <mergeCell ref="E49:F49"/>
  </mergeCells>
  <pageMargins left="0.5" right="0.4" top="0.7" bottom="0.4" header="0.4" footer="0.4"/>
  <pageSetup paperSize="9" scale="63" orientation="landscape" r:id="rId1"/>
  <rowBreaks count="1" manualBreakCount="1">
    <brk id="29" max="16383" man="1"/>
  </rowBreaks>
  <colBreaks count="1" manualBreakCount="1">
    <brk id="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60"/>
  <sheetViews>
    <sheetView view="pageBreakPreview" zoomScale="70" zoomScaleNormal="80" zoomScaleSheetLayoutView="70" workbookViewId="0">
      <selection activeCell="D21" sqref="D21"/>
    </sheetView>
  </sheetViews>
  <sheetFormatPr defaultColWidth="9" defaultRowHeight="27.95" customHeight="1"/>
  <cols>
    <col min="1" max="1" width="44.625" style="201" customWidth="1"/>
    <col min="2" max="2" width="16.625" style="201" customWidth="1"/>
    <col min="3" max="3" width="13.625" style="201" customWidth="1"/>
    <col min="4" max="4" width="35.125" style="201" customWidth="1"/>
    <col min="5" max="6" width="15.625" style="201" customWidth="1"/>
    <col min="7" max="7" width="16.375" style="201" customWidth="1"/>
    <col min="8" max="8" width="29.625" style="1733" customWidth="1"/>
    <col min="9" max="9" width="17.625" style="201" customWidth="1"/>
    <col min="10" max="10" width="9" style="201"/>
    <col min="11" max="11" width="48.875" style="201" customWidth="1"/>
    <col min="12" max="16384" width="9" style="201"/>
  </cols>
  <sheetData>
    <row r="1" spans="1:9" ht="27.95" customHeight="1">
      <c r="A1" s="2232" t="s">
        <v>1655</v>
      </c>
      <c r="B1" s="3728" t="s">
        <v>138</v>
      </c>
      <c r="C1" s="3728"/>
      <c r="D1" s="3728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728" t="s">
        <v>140</v>
      </c>
      <c r="C2" s="3728"/>
      <c r="D2" s="3728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908" t="s">
        <v>3</v>
      </c>
      <c r="C3" s="1908"/>
      <c r="D3" s="1916"/>
      <c r="E3" s="1908" t="s">
        <v>4</v>
      </c>
      <c r="F3" s="1908"/>
      <c r="G3" s="1908"/>
      <c r="H3" s="3729" t="s">
        <v>5</v>
      </c>
      <c r="I3" s="3729"/>
    </row>
    <row r="4" spans="1:9" ht="27.95" customHeight="1">
      <c r="A4" s="1705" t="s">
        <v>6</v>
      </c>
      <c r="B4" s="1750" t="s">
        <v>1288</v>
      </c>
      <c r="C4" s="1705"/>
      <c r="D4" s="1705"/>
      <c r="E4" s="1917" t="s">
        <v>1289</v>
      </c>
      <c r="F4" s="1705"/>
      <c r="G4" s="1705"/>
      <c r="H4" s="3499" t="s">
        <v>1412</v>
      </c>
      <c r="I4" s="3499"/>
    </row>
    <row r="5" spans="1:9" ht="27.95" customHeight="1">
      <c r="A5" s="2334" t="s">
        <v>1320</v>
      </c>
      <c r="B5" s="1750" t="s">
        <v>1287</v>
      </c>
      <c r="C5" s="1705"/>
      <c r="D5" s="1705"/>
      <c r="E5" s="1917" t="s">
        <v>1290</v>
      </c>
      <c r="F5" s="1705"/>
      <c r="G5" s="1705"/>
      <c r="H5" s="3499" t="s">
        <v>1413</v>
      </c>
      <c r="I5" s="3499"/>
    </row>
    <row r="6" spans="1:9" ht="27.95" customHeight="1">
      <c r="A6" s="1750" t="s">
        <v>1319</v>
      </c>
      <c r="B6" s="1750"/>
      <c r="C6" s="1705"/>
      <c r="D6" s="1705"/>
      <c r="E6" s="1917" t="s">
        <v>1291</v>
      </c>
      <c r="F6" s="1705"/>
      <c r="G6" s="1705"/>
      <c r="H6" s="2228"/>
      <c r="I6" s="2228"/>
    </row>
    <row r="7" spans="1:9" ht="27.95" hidden="1" customHeight="1">
      <c r="A7" s="175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hidden="1" customHeight="1">
      <c r="A8" s="780"/>
      <c r="B8" s="1750" t="s">
        <v>215</v>
      </c>
      <c r="C8" s="1705"/>
      <c r="D8" s="1705"/>
      <c r="E8" s="1917" t="s">
        <v>876</v>
      </c>
      <c r="F8" s="1705"/>
      <c r="G8" s="1705"/>
      <c r="H8" s="3727" t="s">
        <v>240</v>
      </c>
      <c r="I8" s="3727"/>
    </row>
    <row r="9" spans="1:9" ht="27.95" hidden="1" customHeight="1">
      <c r="A9" s="780"/>
      <c r="B9" s="1750"/>
      <c r="C9" s="1705"/>
      <c r="D9" s="1705"/>
      <c r="E9" s="1751"/>
      <c r="F9" s="1705"/>
      <c r="G9" s="1705"/>
      <c r="H9" s="2228"/>
      <c r="I9" s="2228"/>
    </row>
    <row r="10" spans="1:9" ht="27.95" customHeight="1">
      <c r="A10" s="780"/>
      <c r="B10" s="1908" t="s">
        <v>8</v>
      </c>
      <c r="C10" s="1908"/>
      <c r="D10" s="1908"/>
      <c r="E10" s="1908" t="s">
        <v>11</v>
      </c>
      <c r="F10" s="1908"/>
      <c r="G10" s="1908"/>
      <c r="H10" s="3729" t="s">
        <v>12</v>
      </c>
      <c r="I10" s="3729"/>
    </row>
    <row r="11" spans="1:9" ht="27.95" customHeight="1">
      <c r="A11" s="780"/>
      <c r="B11" s="1750" t="s">
        <v>1288</v>
      </c>
      <c r="C11" s="1705"/>
      <c r="D11" s="1705"/>
      <c r="E11" s="1917" t="s">
        <v>1708</v>
      </c>
      <c r="F11" s="1705"/>
      <c r="G11" s="1705"/>
      <c r="H11" s="3499" t="s">
        <v>1412</v>
      </c>
      <c r="I11" s="3499"/>
    </row>
    <row r="12" spans="1:9" ht="27.95" customHeight="1">
      <c r="A12" s="780"/>
      <c r="B12" s="1750" t="s">
        <v>1287</v>
      </c>
      <c r="C12" s="1705"/>
      <c r="D12" s="1705"/>
      <c r="E12" s="1917" t="s">
        <v>1290</v>
      </c>
      <c r="F12" s="1705"/>
      <c r="G12" s="1705"/>
      <c r="H12" s="3499" t="s">
        <v>1412</v>
      </c>
      <c r="I12" s="3499"/>
    </row>
    <row r="13" spans="1:9" ht="27.95" customHeight="1">
      <c r="A13" s="2335"/>
      <c r="B13" s="2336"/>
      <c r="C13" s="1706"/>
      <c r="D13" s="1706"/>
      <c r="E13" s="1917" t="s">
        <v>1709</v>
      </c>
      <c r="F13" s="1705"/>
      <c r="G13" s="1705"/>
      <c r="H13" s="2370"/>
      <c r="I13" s="2370"/>
    </row>
    <row r="14" spans="1:9" s="1708" customFormat="1" ht="27.95" customHeight="1">
      <c r="A14" s="46" t="s">
        <v>15</v>
      </c>
      <c r="B14" s="3379" t="s">
        <v>16</v>
      </c>
      <c r="C14" s="3380"/>
      <c r="D14" s="3381"/>
      <c r="E14" s="3642">
        <v>10</v>
      </c>
      <c r="F14" s="3643"/>
      <c r="G14" s="46">
        <v>11</v>
      </c>
      <c r="H14" s="2707">
        <v>12</v>
      </c>
      <c r="I14" s="2015" t="s">
        <v>1819</v>
      </c>
    </row>
    <row r="15" spans="1:9" s="1708" customFormat="1" ht="27.95" customHeight="1">
      <c r="A15" s="719" t="s">
        <v>17</v>
      </c>
      <c r="B15" s="3490" t="s">
        <v>18</v>
      </c>
      <c r="C15" s="3491"/>
      <c r="D15" s="3492"/>
      <c r="E15" s="3644" t="s">
        <v>1813</v>
      </c>
      <c r="F15" s="3645"/>
      <c r="G15" s="47" t="s">
        <v>1816</v>
      </c>
      <c r="H15" s="2708" t="s">
        <v>1815</v>
      </c>
      <c r="I15" s="2016" t="s">
        <v>1820</v>
      </c>
    </row>
    <row r="16" spans="1:9" s="1708" customFormat="1" ht="27.95" customHeight="1">
      <c r="A16" s="914"/>
      <c r="B16" s="3500" t="s">
        <v>19</v>
      </c>
      <c r="C16" s="3501"/>
      <c r="D16" s="3502"/>
      <c r="E16" s="3640" t="s">
        <v>2164</v>
      </c>
      <c r="F16" s="3641"/>
      <c r="G16" s="646" t="s">
        <v>1814</v>
      </c>
      <c r="H16" s="2709" t="s">
        <v>1817</v>
      </c>
      <c r="I16" s="2755" t="s">
        <v>1821</v>
      </c>
    </row>
    <row r="17" spans="1:11" ht="27.95" customHeight="1">
      <c r="A17" s="1735" t="s">
        <v>2157</v>
      </c>
      <c r="B17" s="3841"/>
      <c r="C17" s="3474"/>
      <c r="D17" s="3475"/>
      <c r="E17" s="2797"/>
      <c r="F17" s="2798"/>
      <c r="G17" s="1933"/>
      <c r="H17" s="1736"/>
      <c r="I17" s="1736"/>
      <c r="K17" s="1737"/>
    </row>
    <row r="18" spans="1:11" ht="27.95" customHeight="1">
      <c r="A18" s="2531" t="s">
        <v>1792</v>
      </c>
      <c r="B18" s="3579"/>
      <c r="C18" s="3580"/>
      <c r="D18" s="3581"/>
      <c r="E18" s="3730"/>
      <c r="F18" s="3731"/>
      <c r="G18" s="1932"/>
      <c r="H18" s="683"/>
      <c r="I18" s="683"/>
      <c r="K18" s="1738"/>
    </row>
    <row r="19" spans="1:11" ht="27.95" customHeight="1">
      <c r="A19" s="2463"/>
      <c r="B19" s="1739"/>
      <c r="C19" s="1138"/>
      <c r="D19" s="1740"/>
      <c r="E19" s="3828"/>
      <c r="F19" s="3829"/>
      <c r="G19" s="3213"/>
      <c r="H19" s="683"/>
      <c r="I19" s="683"/>
      <c r="K19" s="1738"/>
    </row>
    <row r="20" spans="1:11" ht="27.95" customHeight="1">
      <c r="A20" s="2183"/>
      <c r="B20" s="1739"/>
      <c r="C20" s="1138"/>
      <c r="D20" s="1740"/>
      <c r="E20" s="3830"/>
      <c r="F20" s="3831"/>
      <c r="G20" s="3213"/>
      <c r="H20" s="683"/>
      <c r="I20" s="683"/>
      <c r="J20" s="2461"/>
      <c r="K20" s="1738"/>
    </row>
    <row r="21" spans="1:11" ht="27.95" customHeight="1">
      <c r="A21" s="2183"/>
      <c r="B21" s="1739"/>
      <c r="C21" s="1138"/>
      <c r="D21" s="1740"/>
      <c r="E21" s="3842"/>
      <c r="F21" s="3843"/>
      <c r="G21" s="3213"/>
      <c r="H21" s="2042"/>
      <c r="I21" s="2042"/>
      <c r="J21" s="2462"/>
    </row>
    <row r="22" spans="1:11" ht="27.95" customHeight="1">
      <c r="A22" s="2183"/>
      <c r="B22" s="1739"/>
      <c r="C22" s="1138"/>
      <c r="D22" s="1740"/>
      <c r="E22" s="3828"/>
      <c r="F22" s="3829"/>
      <c r="G22" s="3213"/>
      <c r="H22" s="2042"/>
      <c r="I22" s="2042"/>
      <c r="J22" s="2462"/>
    </row>
    <row r="23" spans="1:11" ht="27.95" customHeight="1">
      <c r="A23" s="2183"/>
      <c r="B23" s="2960"/>
      <c r="C23" s="1794"/>
      <c r="D23" s="2961"/>
      <c r="E23" s="2799"/>
      <c r="F23" s="2545"/>
      <c r="G23" s="1938"/>
      <c r="H23" s="2042"/>
      <c r="I23" s="2042"/>
      <c r="J23" s="2462"/>
    </row>
    <row r="24" spans="1:11" ht="27.95" customHeight="1">
      <c r="A24" s="2183"/>
      <c r="B24" s="2960"/>
      <c r="C24" s="1794"/>
      <c r="D24" s="2961"/>
      <c r="E24" s="2799"/>
      <c r="F24" s="2545"/>
      <c r="G24" s="1938"/>
      <c r="H24" s="2042"/>
      <c r="I24" s="2042"/>
      <c r="J24" s="2462"/>
    </row>
    <row r="25" spans="1:11" ht="27.95" customHeight="1">
      <c r="A25" s="2531"/>
      <c r="B25" s="3835"/>
      <c r="C25" s="3836"/>
      <c r="D25" s="3837"/>
      <c r="E25" s="2799"/>
      <c r="F25" s="2545"/>
      <c r="G25" s="1932"/>
      <c r="H25" s="2532"/>
      <c r="I25" s="2532"/>
      <c r="K25" s="1737"/>
    </row>
    <row r="26" spans="1:11" ht="27.95" customHeight="1">
      <c r="A26" s="2531"/>
      <c r="B26" s="3835" t="s">
        <v>2158</v>
      </c>
      <c r="C26" s="3836"/>
      <c r="D26" s="3837"/>
      <c r="E26" s="2799"/>
      <c r="F26" s="2545"/>
      <c r="G26" s="1932"/>
      <c r="H26" s="2532"/>
      <c r="I26" s="2532"/>
      <c r="K26" s="1738"/>
    </row>
    <row r="27" spans="1:11" ht="27.95" customHeight="1">
      <c r="A27" s="1680"/>
      <c r="B27" s="2424" t="s">
        <v>1292</v>
      </c>
      <c r="C27" s="2425"/>
      <c r="D27" s="2426"/>
      <c r="E27" s="2799"/>
      <c r="F27" s="2545"/>
      <c r="G27" s="1932"/>
      <c r="H27" s="683"/>
      <c r="I27" s="683"/>
      <c r="K27" s="1738"/>
    </row>
    <row r="28" spans="1:11" ht="27.95" customHeight="1">
      <c r="A28" s="2463"/>
      <c r="B28" s="2424" t="s">
        <v>1593</v>
      </c>
      <c r="C28" s="2425"/>
      <c r="D28" s="2426"/>
      <c r="E28" s="3698" t="s">
        <v>1878</v>
      </c>
      <c r="F28" s="3699"/>
      <c r="G28" s="2020"/>
      <c r="H28" s="683"/>
      <c r="I28" s="683"/>
      <c r="K28" s="1738"/>
    </row>
    <row r="29" spans="1:11" ht="27.95" customHeight="1">
      <c r="A29" s="2182"/>
      <c r="B29" s="1739" t="s">
        <v>160</v>
      </c>
      <c r="C29" s="1138">
        <v>2</v>
      </c>
      <c r="D29" s="1740" t="s">
        <v>216</v>
      </c>
      <c r="E29" s="3844">
        <v>2</v>
      </c>
      <c r="F29" s="3845"/>
      <c r="G29" s="3213">
        <f>E29/C29*100</f>
        <v>100</v>
      </c>
      <c r="H29" s="3357" t="s">
        <v>2342</v>
      </c>
      <c r="I29" s="2042"/>
    </row>
    <row r="30" spans="1:11" ht="27.95" customHeight="1">
      <c r="A30" s="2183"/>
      <c r="B30" s="1739"/>
      <c r="C30" s="1138"/>
      <c r="D30" s="1740"/>
      <c r="E30" s="3842"/>
      <c r="F30" s="3843"/>
      <c r="G30" s="3213"/>
      <c r="H30" s="3357" t="s">
        <v>2343</v>
      </c>
      <c r="I30" s="2042"/>
    </row>
    <row r="31" spans="1:11" ht="27.95" customHeight="1">
      <c r="A31" s="2183"/>
      <c r="B31" s="1739"/>
      <c r="C31" s="1138"/>
      <c r="D31" s="1740"/>
      <c r="E31" s="3828"/>
      <c r="F31" s="3829"/>
      <c r="G31" s="3213"/>
      <c r="H31" s="2042"/>
      <c r="I31" s="2042"/>
    </row>
    <row r="32" spans="1:11" ht="27.95" customHeight="1">
      <c r="A32" s="2221"/>
      <c r="B32" s="2222"/>
      <c r="C32" s="2064"/>
      <c r="D32" s="2223"/>
      <c r="E32" s="3846"/>
      <c r="F32" s="3847"/>
      <c r="G32" s="3213"/>
      <c r="H32" s="2050"/>
      <c r="I32" s="2050"/>
    </row>
    <row r="33" spans="1:11" ht="27.95" customHeight="1">
      <c r="A33" s="1735" t="s">
        <v>2157</v>
      </c>
      <c r="B33" s="3838"/>
      <c r="C33" s="3839"/>
      <c r="D33" s="3840"/>
      <c r="E33" s="2797"/>
      <c r="F33" s="2651"/>
      <c r="G33" s="1933"/>
      <c r="H33" s="706"/>
      <c r="I33" s="706"/>
    </row>
    <row r="34" spans="1:11" ht="27.95" customHeight="1">
      <c r="A34" s="2531" t="s">
        <v>1793</v>
      </c>
      <c r="B34" s="2424"/>
      <c r="C34" s="2425"/>
      <c r="D34" s="2426"/>
      <c r="E34" s="2799"/>
      <c r="F34" s="2543"/>
      <c r="G34" s="1932"/>
      <c r="H34" s="698"/>
      <c r="I34" s="698"/>
    </row>
    <row r="35" spans="1:11" ht="27.95" customHeight="1">
      <c r="A35" s="2109"/>
      <c r="B35" s="1890"/>
      <c r="C35" s="2425"/>
      <c r="D35" s="2426"/>
      <c r="E35" s="3730"/>
      <c r="F35" s="3731"/>
      <c r="G35" s="1932"/>
      <c r="H35" s="698"/>
      <c r="I35" s="698"/>
    </row>
    <row r="36" spans="1:11" ht="27.95" customHeight="1">
      <c r="A36" s="2183"/>
      <c r="B36" s="1739"/>
      <c r="C36" s="1138"/>
      <c r="D36" s="1740"/>
      <c r="E36" s="3828"/>
      <c r="F36" s="3829"/>
      <c r="G36" s="3207"/>
      <c r="H36" s="2042"/>
      <c r="I36" s="2042"/>
    </row>
    <row r="37" spans="1:11" ht="27.95" customHeight="1">
      <c r="A37" s="2183"/>
      <c r="B37" s="1739"/>
      <c r="C37" s="1138"/>
      <c r="D37" s="1740"/>
      <c r="E37" s="3828"/>
      <c r="F37" s="3829"/>
      <c r="G37" s="3207"/>
      <c r="H37" s="2042"/>
      <c r="I37" s="2042"/>
    </row>
    <row r="38" spans="1:11" ht="27.95" customHeight="1">
      <c r="A38" s="2463"/>
      <c r="B38" s="1739"/>
      <c r="C38" s="1138"/>
      <c r="D38" s="1740"/>
      <c r="E38" s="3828"/>
      <c r="F38" s="3829"/>
      <c r="G38" s="3207"/>
      <c r="H38" s="2042"/>
      <c r="I38" s="2042"/>
    </row>
    <row r="39" spans="1:11" ht="27.95" customHeight="1">
      <c r="A39" s="2183"/>
      <c r="B39" s="2185"/>
      <c r="C39" s="2464"/>
      <c r="D39" s="2187"/>
      <c r="E39" s="3828"/>
      <c r="F39" s="3829"/>
      <c r="G39" s="3207"/>
      <c r="H39" s="2042"/>
      <c r="I39" s="2042"/>
    </row>
    <row r="40" spans="1:11" ht="27.95" customHeight="1">
      <c r="A40" s="2184"/>
      <c r="B40" s="2185"/>
      <c r="C40" s="2186"/>
      <c r="D40" s="2187"/>
      <c r="E40" s="2854"/>
      <c r="F40" s="2855"/>
      <c r="G40" s="2188"/>
      <c r="H40" s="2189"/>
      <c r="I40" s="2189"/>
    </row>
    <row r="41" spans="1:11" ht="27.95" customHeight="1">
      <c r="A41" s="2184"/>
      <c r="B41" s="2440" t="s">
        <v>2159</v>
      </c>
      <c r="C41" s="2441"/>
      <c r="D41" s="2442"/>
      <c r="E41" s="2856"/>
      <c r="F41" s="2857"/>
      <c r="G41" s="2191"/>
      <c r="H41" s="2192"/>
      <c r="I41" s="2193"/>
    </row>
    <row r="42" spans="1:11" ht="27.95" customHeight="1">
      <c r="A42" s="2184"/>
      <c r="B42" s="1745" t="s">
        <v>223</v>
      </c>
      <c r="C42" s="1746"/>
      <c r="D42" s="1747"/>
      <c r="E42" s="2774"/>
      <c r="F42" s="2858"/>
      <c r="G42" s="1932"/>
      <c r="H42" s="103"/>
      <c r="I42" s="683"/>
    </row>
    <row r="43" spans="1:11" ht="27.95" customHeight="1">
      <c r="A43" s="2190"/>
      <c r="B43" s="1745" t="s">
        <v>1683</v>
      </c>
      <c r="C43" s="1746"/>
      <c r="D43" s="1747"/>
      <c r="E43" s="3654" t="s">
        <v>1840</v>
      </c>
      <c r="F43" s="3655"/>
      <c r="G43" s="1932"/>
      <c r="H43" s="698"/>
      <c r="I43" s="683"/>
    </row>
    <row r="44" spans="1:11" ht="27.95" customHeight="1">
      <c r="A44" s="2109"/>
      <c r="B44" s="1739" t="s">
        <v>160</v>
      </c>
      <c r="C44" s="1138">
        <v>1</v>
      </c>
      <c r="D44" s="1740" t="s">
        <v>86</v>
      </c>
      <c r="E44" s="3830" t="s">
        <v>2206</v>
      </c>
      <c r="F44" s="3831"/>
      <c r="G44" s="3213" t="e">
        <f>E44/C44*100</f>
        <v>#VALUE!</v>
      </c>
      <c r="H44" s="2042"/>
      <c r="I44" s="2042"/>
      <c r="K44" s="1737"/>
    </row>
    <row r="45" spans="1:11" ht="27.95" customHeight="1">
      <c r="A45" s="2109"/>
      <c r="B45" s="1739"/>
      <c r="C45" s="1138"/>
      <c r="D45" s="1740"/>
      <c r="E45" s="3830"/>
      <c r="F45" s="3831"/>
      <c r="G45" s="3213"/>
      <c r="H45" s="2042"/>
      <c r="I45" s="2042"/>
      <c r="K45" s="1738"/>
    </row>
    <row r="46" spans="1:11" ht="27.95" customHeight="1">
      <c r="A46" s="2183"/>
      <c r="B46" s="1739"/>
      <c r="C46" s="1138"/>
      <c r="D46" s="1740"/>
      <c r="E46" s="3832"/>
      <c r="F46" s="3833"/>
      <c r="G46" s="3213"/>
      <c r="H46" s="2042"/>
      <c r="I46" s="2042"/>
      <c r="K46" s="1738"/>
    </row>
    <row r="47" spans="1:11" ht="27.95" customHeight="1">
      <c r="A47" s="2183"/>
      <c r="B47" s="1739"/>
      <c r="C47" s="1138"/>
      <c r="D47" s="1740"/>
      <c r="E47" s="3828"/>
      <c r="F47" s="3829"/>
      <c r="G47" s="3213"/>
      <c r="H47" s="2042"/>
      <c r="I47" s="2042"/>
    </row>
    <row r="48" spans="1:11" ht="27.95" customHeight="1">
      <c r="A48" s="2183"/>
      <c r="B48" s="1739"/>
      <c r="C48" s="1138"/>
      <c r="D48" s="1740"/>
      <c r="E48" s="2859"/>
      <c r="F48" s="2804"/>
      <c r="G48" s="1932"/>
      <c r="H48" s="2042"/>
      <c r="I48" s="2042"/>
    </row>
    <row r="49" spans="1:9" ht="27.95" customHeight="1">
      <c r="A49" s="2183"/>
      <c r="B49" s="1739"/>
      <c r="C49" s="1138"/>
      <c r="D49" s="1740"/>
      <c r="E49" s="2859"/>
      <c r="F49" s="2804"/>
      <c r="G49" s="1932"/>
      <c r="H49" s="2042"/>
      <c r="I49" s="2042"/>
    </row>
    <row r="50" spans="1:9" ht="27.95" customHeight="1">
      <c r="A50" s="2183"/>
      <c r="B50" s="1739"/>
      <c r="C50" s="1138"/>
      <c r="D50" s="1740"/>
      <c r="E50" s="2859"/>
      <c r="F50" s="2804"/>
      <c r="G50" s="1932"/>
      <c r="H50" s="2042"/>
      <c r="I50" s="2042"/>
    </row>
    <row r="51" spans="1:9" ht="27.95" customHeight="1">
      <c r="A51" s="2183"/>
      <c r="B51" s="1739"/>
      <c r="C51" s="1138"/>
      <c r="D51" s="1740"/>
      <c r="E51" s="2859"/>
      <c r="F51" s="2804"/>
      <c r="G51" s="1932"/>
      <c r="H51" s="2042"/>
      <c r="I51" s="2042"/>
    </row>
    <row r="52" spans="1:9" ht="27.95" customHeight="1">
      <c r="A52" s="2183"/>
      <c r="B52" s="1739"/>
      <c r="C52" s="1138"/>
      <c r="D52" s="1740"/>
      <c r="E52" s="2859"/>
      <c r="F52" s="2804"/>
      <c r="G52" s="1932"/>
      <c r="H52" s="2042"/>
      <c r="I52" s="2042"/>
    </row>
    <row r="53" spans="1:9" ht="27.95" customHeight="1">
      <c r="A53" s="2183"/>
      <c r="B53" s="1739"/>
      <c r="C53" s="1138"/>
      <c r="D53" s="1740"/>
      <c r="E53" s="2859"/>
      <c r="F53" s="2804"/>
      <c r="G53" s="1932"/>
      <c r="H53" s="2042"/>
      <c r="I53" s="2042"/>
    </row>
    <row r="54" spans="1:9" ht="27.95" customHeight="1">
      <c r="A54" s="2183"/>
      <c r="B54" s="1739"/>
      <c r="C54" s="1138"/>
      <c r="D54" s="1740"/>
      <c r="E54" s="2859"/>
      <c r="F54" s="2804"/>
      <c r="G54" s="1932"/>
      <c r="H54" s="2042"/>
      <c r="I54" s="2042"/>
    </row>
    <row r="55" spans="1:9" ht="27.95" customHeight="1">
      <c r="A55" s="2183"/>
      <c r="B55" s="1739"/>
      <c r="C55" s="1138"/>
      <c r="D55" s="1740"/>
      <c r="E55" s="2859"/>
      <c r="F55" s="2804"/>
      <c r="G55" s="1932"/>
      <c r="H55" s="2042"/>
      <c r="I55" s="2042"/>
    </row>
    <row r="56" spans="1:9" ht="27.95" customHeight="1">
      <c r="A56" s="2183"/>
      <c r="B56" s="1739"/>
      <c r="C56" s="1138"/>
      <c r="D56" s="1740"/>
      <c r="E56" s="2859"/>
      <c r="F56" s="2804"/>
      <c r="G56" s="1932"/>
      <c r="H56" s="2042"/>
      <c r="I56" s="2042"/>
    </row>
    <row r="57" spans="1:9" ht="27.95" customHeight="1">
      <c r="A57" s="2183"/>
      <c r="B57" s="1739"/>
      <c r="C57" s="1138"/>
      <c r="D57" s="1740"/>
      <c r="E57" s="2799"/>
      <c r="F57" s="2545"/>
      <c r="G57" s="1938"/>
      <c r="H57" s="2042"/>
      <c r="I57" s="2042"/>
    </row>
    <row r="58" spans="1:9" ht="27.95" customHeight="1">
      <c r="A58" s="2194"/>
      <c r="B58" s="2021"/>
      <c r="C58" s="2022"/>
      <c r="D58" s="2023"/>
      <c r="E58" s="2800"/>
      <c r="F58" s="2801"/>
      <c r="G58" s="2024"/>
      <c r="H58" s="2025"/>
      <c r="I58" s="2026"/>
    </row>
    <row r="59" spans="1:9" ht="27.95" customHeight="1">
      <c r="A59" s="2194"/>
      <c r="B59" s="2021"/>
      <c r="C59" s="2022"/>
      <c r="D59" s="2023"/>
      <c r="E59" s="2800"/>
      <c r="F59" s="2801"/>
      <c r="G59" s="2024"/>
      <c r="H59" s="2025"/>
      <c r="I59" s="2026"/>
    </row>
    <row r="60" spans="1:9" ht="27.95" customHeight="1">
      <c r="A60" s="2110"/>
      <c r="B60" s="2222"/>
      <c r="C60" s="2064"/>
      <c r="D60" s="2223"/>
      <c r="E60" s="2802"/>
      <c r="F60" s="2803"/>
      <c r="G60" s="2065"/>
      <c r="H60" s="1742"/>
      <c r="I60" s="2224"/>
    </row>
  </sheetData>
  <mergeCells count="41">
    <mergeCell ref="E36:F36"/>
    <mergeCell ref="E37:F37"/>
    <mergeCell ref="E15:F15"/>
    <mergeCell ref="E16:F16"/>
    <mergeCell ref="E18:F18"/>
    <mergeCell ref="E28:F28"/>
    <mergeCell ref="E35:F35"/>
    <mergeCell ref="E19:F19"/>
    <mergeCell ref="E20:F20"/>
    <mergeCell ref="E21:F21"/>
    <mergeCell ref="E22:F22"/>
    <mergeCell ref="E29:F29"/>
    <mergeCell ref="E30:F30"/>
    <mergeCell ref="E31:F31"/>
    <mergeCell ref="E32:F32"/>
    <mergeCell ref="B26:D26"/>
    <mergeCell ref="B33:D33"/>
    <mergeCell ref="B1:D1"/>
    <mergeCell ref="B2:D2"/>
    <mergeCell ref="B15:D15"/>
    <mergeCell ref="B17:D17"/>
    <mergeCell ref="B18:D18"/>
    <mergeCell ref="B25:D25"/>
    <mergeCell ref="B16:D16"/>
    <mergeCell ref="H3:I3"/>
    <mergeCell ref="H7:I7"/>
    <mergeCell ref="H8:I8"/>
    <mergeCell ref="H4:I4"/>
    <mergeCell ref="B14:D14"/>
    <mergeCell ref="H5:I5"/>
    <mergeCell ref="H10:I10"/>
    <mergeCell ref="H11:I11"/>
    <mergeCell ref="H12:I12"/>
    <mergeCell ref="E14:F14"/>
    <mergeCell ref="E47:F47"/>
    <mergeCell ref="E38:F38"/>
    <mergeCell ref="E39:F39"/>
    <mergeCell ref="E44:F44"/>
    <mergeCell ref="E45:F45"/>
    <mergeCell ref="E46:F46"/>
    <mergeCell ref="E43:F43"/>
  </mergeCells>
  <pageMargins left="0.5" right="0.4" top="0.7" bottom="0.4" header="0.4" footer="0.4"/>
  <pageSetup paperSize="9" scale="63" orientation="landscape" r:id="rId1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8"/>
  <sheetViews>
    <sheetView view="pageBreakPreview" zoomScale="70" zoomScaleSheetLayoutView="70" workbookViewId="0">
      <selection activeCell="E23" sqref="E23:F23"/>
    </sheetView>
  </sheetViews>
  <sheetFormatPr defaultColWidth="9" defaultRowHeight="27.95" customHeight="1"/>
  <cols>
    <col min="1" max="1" width="44.625" style="201" customWidth="1"/>
    <col min="2" max="2" width="12.25" style="201" customWidth="1"/>
    <col min="3" max="3" width="14.75" style="201" customWidth="1"/>
    <col min="4" max="4" width="38.375" style="201" customWidth="1"/>
    <col min="5" max="6" width="15.625" style="201" customWidth="1"/>
    <col min="7" max="7" width="16.25" style="201" bestFit="1" customWidth="1"/>
    <col min="8" max="8" width="29.625" style="1733" customWidth="1"/>
    <col min="9" max="9" width="17.625" style="201" customWidth="1"/>
    <col min="10" max="10" width="9" style="201"/>
    <col min="11" max="11" width="49" style="201" customWidth="1"/>
    <col min="12" max="12" width="27.75" style="201" customWidth="1"/>
    <col min="13" max="16384" width="9" style="201"/>
  </cols>
  <sheetData>
    <row r="1" spans="1:9" ht="27.95" customHeight="1">
      <c r="A1" s="2232" t="s">
        <v>1655</v>
      </c>
      <c r="B1" s="3728" t="s">
        <v>346</v>
      </c>
      <c r="C1" s="3728"/>
      <c r="D1" s="3728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728" t="s">
        <v>347</v>
      </c>
      <c r="C2" s="3728"/>
      <c r="D2" s="3728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908" t="s">
        <v>3</v>
      </c>
      <c r="C3" s="1908"/>
      <c r="D3" s="1908"/>
      <c r="E3" s="1908" t="s">
        <v>4</v>
      </c>
      <c r="F3" s="1908"/>
      <c r="G3" s="1908"/>
      <c r="H3" s="3729" t="s">
        <v>5</v>
      </c>
      <c r="I3" s="3729"/>
    </row>
    <row r="4" spans="1:9" ht="27.95" customHeight="1">
      <c r="A4" s="1705" t="s">
        <v>6</v>
      </c>
      <c r="B4" s="1750" t="s">
        <v>257</v>
      </c>
      <c r="C4" s="1705"/>
      <c r="D4" s="1705"/>
      <c r="E4" s="1917" t="s">
        <v>1324</v>
      </c>
      <c r="F4" s="1705"/>
      <c r="G4" s="1705"/>
      <c r="H4" s="3499" t="s">
        <v>1199</v>
      </c>
      <c r="I4" s="3499"/>
    </row>
    <row r="5" spans="1:9" ht="27.95" customHeight="1">
      <c r="A5" s="1750" t="s">
        <v>1321</v>
      </c>
      <c r="B5" s="1750"/>
      <c r="C5" s="1705"/>
      <c r="D5" s="1705"/>
      <c r="E5" s="1917" t="s">
        <v>1414</v>
      </c>
      <c r="F5" s="1705"/>
      <c r="G5" s="1705"/>
      <c r="H5" s="2228"/>
      <c r="I5" s="2228"/>
    </row>
    <row r="6" spans="1:9" ht="27.95" customHeight="1">
      <c r="A6" s="1750" t="s">
        <v>1415</v>
      </c>
      <c r="B6" s="1750"/>
      <c r="C6" s="1705"/>
      <c r="D6" s="1705"/>
      <c r="E6" s="1917" t="s">
        <v>1284</v>
      </c>
      <c r="F6" s="1705"/>
      <c r="G6" s="1705"/>
      <c r="H6" s="3499" t="s">
        <v>1199</v>
      </c>
      <c r="I6" s="3499"/>
    </row>
    <row r="7" spans="1:9" ht="27.95" customHeight="1">
      <c r="A7" s="1750"/>
      <c r="B7" s="1750"/>
      <c r="C7" s="1705"/>
      <c r="D7" s="1705"/>
      <c r="E7" s="1917" t="s">
        <v>1416</v>
      </c>
      <c r="F7" s="1705"/>
      <c r="G7" s="1705"/>
      <c r="H7" s="3499" t="s">
        <v>1430</v>
      </c>
      <c r="I7" s="3499"/>
    </row>
    <row r="8" spans="1:9" ht="27.95" customHeight="1">
      <c r="A8" s="1750"/>
      <c r="B8" s="1908" t="s">
        <v>8</v>
      </c>
      <c r="C8" s="1908"/>
      <c r="D8" s="1908"/>
      <c r="E8" s="1908" t="s">
        <v>11</v>
      </c>
      <c r="F8" s="1908"/>
      <c r="G8" s="1908"/>
      <c r="H8" s="3729" t="s">
        <v>12</v>
      </c>
      <c r="I8" s="3729"/>
    </row>
    <row r="9" spans="1:9" ht="27.95" customHeight="1">
      <c r="A9" s="1750"/>
      <c r="B9" s="1750" t="s">
        <v>257</v>
      </c>
      <c r="C9" s="1705"/>
      <c r="D9" s="1705"/>
      <c r="E9" s="1917" t="s">
        <v>1284</v>
      </c>
      <c r="F9" s="1705"/>
      <c r="G9" s="1705"/>
      <c r="H9" s="3499" t="s">
        <v>1199</v>
      </c>
      <c r="I9" s="3499"/>
    </row>
    <row r="10" spans="1:9" ht="27.95" customHeight="1">
      <c r="A10" s="1750"/>
      <c r="B10" s="1750"/>
      <c r="C10" s="1705"/>
      <c r="D10" s="1705"/>
      <c r="E10" s="1917" t="s">
        <v>1416</v>
      </c>
      <c r="F10" s="1705"/>
      <c r="G10" s="1705"/>
      <c r="H10" s="3499"/>
      <c r="I10" s="3499"/>
    </row>
    <row r="11" spans="1:9" ht="27.95" customHeight="1">
      <c r="A11" s="1750"/>
      <c r="B11" s="1750"/>
      <c r="C11" s="1705"/>
      <c r="D11" s="1705"/>
      <c r="E11" s="1917" t="s">
        <v>1710</v>
      </c>
      <c r="F11" s="1705"/>
      <c r="G11" s="1705"/>
      <c r="H11" s="3499" t="s">
        <v>1199</v>
      </c>
      <c r="I11" s="3499"/>
    </row>
    <row r="12" spans="1:9" ht="27.95" customHeight="1">
      <c r="A12" s="2336"/>
      <c r="B12" s="2336"/>
      <c r="C12" s="1706"/>
      <c r="D12" s="1706"/>
      <c r="E12" s="1707" t="s">
        <v>2183</v>
      </c>
      <c r="F12" s="1706"/>
      <c r="G12" s="1706"/>
      <c r="H12" s="3413"/>
      <c r="I12" s="3413"/>
    </row>
    <row r="13" spans="1:9" s="1708" customFormat="1" ht="27.95" customHeight="1">
      <c r="A13" s="46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719" t="s">
        <v>17</v>
      </c>
      <c r="B14" s="3490" t="s">
        <v>18</v>
      </c>
      <c r="C14" s="3491"/>
      <c r="D14" s="3492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914"/>
      <c r="B15" s="3500" t="s">
        <v>19</v>
      </c>
      <c r="C15" s="3501"/>
      <c r="D15" s="3502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ht="27.95" customHeight="1">
      <c r="A16" s="1752" t="s">
        <v>1330</v>
      </c>
      <c r="B16" s="1753"/>
      <c r="C16" s="1754"/>
      <c r="D16" s="1755"/>
      <c r="E16" s="3858"/>
      <c r="F16" s="3859"/>
      <c r="G16" s="2027"/>
      <c r="H16" s="706"/>
      <c r="I16" s="706"/>
    </row>
    <row r="17" spans="1:9" ht="27.95" customHeight="1">
      <c r="A17" s="1048"/>
      <c r="B17" s="820"/>
      <c r="C17" s="817"/>
      <c r="D17" s="818"/>
      <c r="E17" s="3854"/>
      <c r="F17" s="3855"/>
      <c r="G17" s="3021"/>
      <c r="H17" s="2042"/>
      <c r="I17" s="2042"/>
    </row>
    <row r="18" spans="1:9" ht="27.95" customHeight="1">
      <c r="A18" s="1568"/>
      <c r="B18" s="820"/>
      <c r="C18" s="817"/>
      <c r="D18" s="818"/>
      <c r="E18" s="3854"/>
      <c r="F18" s="3855"/>
      <c r="G18" s="3021"/>
      <c r="H18" s="2042"/>
      <c r="I18" s="2042"/>
    </row>
    <row r="19" spans="1:9" ht="27.95" customHeight="1">
      <c r="A19" s="1038"/>
      <c r="B19" s="820"/>
      <c r="C19" s="817"/>
      <c r="D19" s="818"/>
      <c r="E19" s="3856"/>
      <c r="F19" s="3857"/>
      <c r="G19" s="3021"/>
      <c r="H19" s="2042"/>
      <c r="I19" s="2042"/>
    </row>
    <row r="20" spans="1:9" ht="27.95" customHeight="1">
      <c r="A20" s="1678"/>
      <c r="B20" s="820"/>
      <c r="C20" s="817"/>
      <c r="D20" s="818"/>
      <c r="E20" s="3856"/>
      <c r="F20" s="3857"/>
      <c r="G20" s="3021"/>
      <c r="H20" s="2042"/>
      <c r="I20" s="2042"/>
    </row>
    <row r="21" spans="1:9" ht="27.95" customHeight="1">
      <c r="A21" s="1679"/>
      <c r="B21" s="820"/>
      <c r="C21" s="817"/>
      <c r="D21" s="818"/>
      <c r="E21" s="2783"/>
      <c r="F21" s="2861"/>
      <c r="G21" s="1937"/>
      <c r="H21" s="2042"/>
      <c r="I21" s="2042"/>
    </row>
    <row r="22" spans="1:9" ht="27.95" customHeight="1">
      <c r="A22" s="1679"/>
      <c r="B22" s="1772" t="s">
        <v>1684</v>
      </c>
      <c r="C22" s="1767"/>
      <c r="D22" s="1768"/>
      <c r="E22" s="3860" t="s">
        <v>1914</v>
      </c>
      <c r="F22" s="3861"/>
      <c r="G22" s="1940"/>
      <c r="H22" s="698"/>
      <c r="I22" s="698"/>
    </row>
    <row r="23" spans="1:9" ht="27.95" customHeight="1">
      <c r="A23" s="1048"/>
      <c r="B23" s="820" t="s">
        <v>42</v>
      </c>
      <c r="C23" s="817"/>
      <c r="D23" s="2700">
        <v>1</v>
      </c>
      <c r="E23" s="3708" t="s">
        <v>2238</v>
      </c>
      <c r="F23" s="3709"/>
      <c r="G23" s="1932"/>
      <c r="H23" s="2042"/>
      <c r="I23" s="2042"/>
    </row>
    <row r="24" spans="1:9" ht="27.95" customHeight="1">
      <c r="A24" s="1048"/>
      <c r="B24" s="820"/>
      <c r="C24" s="817"/>
      <c r="D24" s="2700"/>
      <c r="E24" s="2774"/>
      <c r="F24" s="2543"/>
      <c r="G24" s="1932"/>
      <c r="H24" s="2042"/>
      <c r="I24" s="2042"/>
    </row>
    <row r="25" spans="1:9" ht="27.95" customHeight="1">
      <c r="A25" s="1568"/>
      <c r="B25" s="820"/>
      <c r="C25" s="817"/>
      <c r="D25" s="2700"/>
      <c r="E25" s="2783"/>
      <c r="F25" s="2861"/>
      <c r="G25" s="1937"/>
      <c r="H25" s="2042"/>
      <c r="I25" s="2042"/>
    </row>
    <row r="26" spans="1:9" ht="27.95" customHeight="1">
      <c r="A26" s="1038"/>
      <c r="B26" s="820"/>
      <c r="C26" s="817"/>
      <c r="D26" s="2700"/>
      <c r="E26" s="2783"/>
      <c r="F26" s="2861"/>
      <c r="G26" s="1937"/>
      <c r="H26" s="2042"/>
      <c r="I26" s="2042"/>
    </row>
    <row r="27" spans="1:9" ht="27.95" customHeight="1">
      <c r="A27" s="1678"/>
      <c r="B27" s="820"/>
      <c r="C27" s="817"/>
      <c r="D27" s="2700"/>
      <c r="E27" s="2783"/>
      <c r="F27" s="2861"/>
      <c r="G27" s="1937"/>
      <c r="H27" s="2042"/>
      <c r="I27" s="2042"/>
    </row>
    <row r="28" spans="1:9" ht="27.95" customHeight="1">
      <c r="A28" s="1679"/>
      <c r="B28" s="820"/>
      <c r="C28" s="817"/>
      <c r="D28" s="818"/>
      <c r="E28" s="2783"/>
      <c r="F28" s="2861"/>
      <c r="G28" s="1937"/>
      <c r="H28" s="2042"/>
      <c r="I28" s="2042"/>
    </row>
    <row r="29" spans="1:9" ht="27.95" customHeight="1">
      <c r="A29" s="2072"/>
      <c r="B29" s="2052"/>
      <c r="C29" s="1765"/>
      <c r="D29" s="2052"/>
      <c r="E29" s="2863"/>
      <c r="F29" s="2864"/>
      <c r="G29" s="2633"/>
      <c r="H29" s="2634"/>
      <c r="I29" s="2635"/>
    </row>
    <row r="30" spans="1:9" ht="27.95" customHeight="1">
      <c r="A30" s="1752" t="s">
        <v>1794</v>
      </c>
      <c r="B30" s="2391" t="s">
        <v>1685</v>
      </c>
      <c r="C30" s="2636"/>
      <c r="D30" s="2637"/>
      <c r="E30" s="2807"/>
      <c r="F30" s="2860"/>
      <c r="G30" s="2027"/>
      <c r="H30" s="1743"/>
      <c r="I30" s="706"/>
    </row>
    <row r="31" spans="1:9" ht="27.95" customHeight="1">
      <c r="A31" s="2337"/>
      <c r="B31" s="1773" t="s">
        <v>1686</v>
      </c>
      <c r="C31" s="1769"/>
      <c r="D31" s="1770"/>
      <c r="E31" s="2774"/>
      <c r="F31" s="2865"/>
      <c r="G31" s="1932"/>
      <c r="H31" s="1757"/>
      <c r="I31" s="702"/>
    </row>
    <row r="32" spans="1:9" ht="27.95" customHeight="1">
      <c r="A32" s="2337"/>
      <c r="B32" s="1773" t="s">
        <v>1594</v>
      </c>
      <c r="C32" s="1769"/>
      <c r="D32" s="1770"/>
      <c r="E32" s="3860" t="s">
        <v>1914</v>
      </c>
      <c r="F32" s="3861"/>
      <c r="G32" s="1932"/>
      <c r="H32" s="1757"/>
      <c r="I32" s="702"/>
    </row>
    <row r="33" spans="1:12" ht="27.95" customHeight="1">
      <c r="A33" s="1756"/>
      <c r="B33" s="820" t="s">
        <v>42</v>
      </c>
      <c r="C33" s="1033"/>
      <c r="D33" s="818"/>
      <c r="E33" s="3708" t="s">
        <v>2239</v>
      </c>
      <c r="F33" s="3709"/>
      <c r="G33" s="1932"/>
      <c r="H33" s="2042"/>
      <c r="I33" s="2042"/>
    </row>
    <row r="34" spans="1:12" ht="27.95" customHeight="1">
      <c r="A34" s="1756"/>
      <c r="B34" s="820"/>
      <c r="C34" s="1033"/>
      <c r="D34" s="818"/>
      <c r="E34" s="2774"/>
      <c r="F34" s="2543"/>
      <c r="G34" s="1932"/>
      <c r="H34" s="2042"/>
      <c r="I34" s="2042"/>
    </row>
    <row r="35" spans="1:12" ht="27.95" customHeight="1">
      <c r="A35" s="1756"/>
      <c r="B35" s="820"/>
      <c r="C35" s="1033"/>
      <c r="D35" s="818"/>
      <c r="E35" s="2866"/>
      <c r="F35" s="2867"/>
      <c r="G35" s="2028"/>
      <c r="H35" s="2042"/>
      <c r="I35" s="2042"/>
    </row>
    <row r="36" spans="1:12" ht="27.95" customHeight="1">
      <c r="A36" s="1679"/>
      <c r="B36" s="820"/>
      <c r="C36" s="1033"/>
      <c r="D36" s="818"/>
      <c r="E36" s="2783"/>
      <c r="F36" s="2861"/>
      <c r="G36" s="1937"/>
      <c r="H36" s="2042"/>
      <c r="I36" s="2042"/>
    </row>
    <row r="37" spans="1:12" ht="27.95" customHeight="1">
      <c r="A37" s="1679"/>
      <c r="B37" s="1033"/>
      <c r="C37" s="817"/>
      <c r="D37" s="1033"/>
      <c r="E37" s="2783"/>
      <c r="F37" s="2861"/>
      <c r="G37" s="1937"/>
      <c r="H37" s="103"/>
      <c r="I37" s="698"/>
    </row>
    <row r="38" spans="1:12" ht="27.95" customHeight="1">
      <c r="A38" s="2533" t="s">
        <v>1286</v>
      </c>
      <c r="B38" s="3442" t="s">
        <v>1311</v>
      </c>
      <c r="C38" s="3442"/>
      <c r="D38" s="3442"/>
      <c r="E38" s="3654" t="s">
        <v>1840</v>
      </c>
      <c r="F38" s="3655"/>
      <c r="G38" s="1932"/>
      <c r="H38" s="698"/>
      <c r="I38" s="698"/>
    </row>
    <row r="39" spans="1:12" ht="27.95" customHeight="1">
      <c r="A39" s="1362"/>
      <c r="B39" s="820" t="s">
        <v>242</v>
      </c>
      <c r="C39" s="817">
        <v>1</v>
      </c>
      <c r="D39" s="818" t="s">
        <v>86</v>
      </c>
      <c r="E39" s="3850">
        <v>1</v>
      </c>
      <c r="F39" s="3851"/>
      <c r="G39" s="3021">
        <f>E39/C39*100</f>
        <v>100</v>
      </c>
      <c r="H39" s="2042"/>
      <c r="I39" s="2042"/>
    </row>
    <row r="40" spans="1:12" ht="27.95" customHeight="1">
      <c r="A40" s="2109"/>
      <c r="B40" s="820"/>
      <c r="C40" s="817"/>
      <c r="D40" s="818"/>
      <c r="E40" s="3850"/>
      <c r="F40" s="3851"/>
      <c r="G40" s="3021"/>
      <c r="H40" s="2042"/>
      <c r="I40" s="2042"/>
      <c r="K40" s="1758"/>
      <c r="L40" s="1759"/>
    </row>
    <row r="41" spans="1:12" ht="27.95" customHeight="1">
      <c r="A41" s="1679"/>
      <c r="B41" s="820"/>
      <c r="C41" s="817"/>
      <c r="D41" s="818"/>
      <c r="E41" s="3852"/>
      <c r="F41" s="3853"/>
      <c r="G41" s="3021"/>
      <c r="H41" s="2042"/>
      <c r="I41" s="2042"/>
      <c r="K41" s="1760"/>
    </row>
    <row r="42" spans="1:12" ht="27.95" customHeight="1">
      <c r="A42" s="1679"/>
      <c r="B42" s="820"/>
      <c r="C42" s="817"/>
      <c r="D42" s="818"/>
      <c r="E42" s="3852"/>
      <c r="F42" s="3853"/>
      <c r="G42" s="3021"/>
      <c r="H42" s="2042"/>
      <c r="I42" s="2042"/>
      <c r="K42" s="1760"/>
    </row>
    <row r="43" spans="1:12" ht="27.95" customHeight="1">
      <c r="A43" s="1679"/>
      <c r="B43" s="820"/>
      <c r="C43" s="817"/>
      <c r="D43" s="818"/>
      <c r="E43" s="3850"/>
      <c r="F43" s="3851"/>
      <c r="G43" s="3021"/>
      <c r="H43" s="2042"/>
      <c r="I43" s="2042"/>
    </row>
    <row r="44" spans="1:12" ht="27.95" customHeight="1">
      <c r="A44" s="1679"/>
      <c r="B44" s="820"/>
      <c r="C44" s="817"/>
      <c r="D44" s="1033"/>
      <c r="E44" s="3082"/>
      <c r="F44" s="2809"/>
      <c r="G44" s="2029"/>
      <c r="H44" s="641"/>
      <c r="I44" s="1761"/>
    </row>
    <row r="45" spans="1:12" ht="27.95" customHeight="1">
      <c r="A45" s="2338"/>
      <c r="B45" s="2677" t="s">
        <v>1595</v>
      </c>
      <c r="C45" s="2676"/>
      <c r="D45" s="2676"/>
      <c r="E45" s="2774"/>
      <c r="F45" s="2543"/>
      <c r="G45" s="1932"/>
      <c r="H45" s="641"/>
      <c r="I45" s="1761"/>
    </row>
    <row r="46" spans="1:12" ht="27.95" customHeight="1">
      <c r="A46" s="2338"/>
      <c r="B46" s="2677" t="s">
        <v>1596</v>
      </c>
      <c r="C46" s="2676"/>
      <c r="D46" s="2676"/>
      <c r="E46" s="2774"/>
      <c r="F46" s="2543"/>
      <c r="G46" s="1932"/>
      <c r="H46" s="641"/>
      <c r="I46" s="1761"/>
    </row>
    <row r="47" spans="1:12" ht="27.95" customHeight="1">
      <c r="A47" s="2338"/>
      <c r="B47" s="2677" t="s">
        <v>1597</v>
      </c>
      <c r="C47" s="2676"/>
      <c r="D47" s="2676"/>
      <c r="E47" s="2774"/>
      <c r="F47" s="2543"/>
      <c r="G47" s="1932"/>
      <c r="H47" s="641"/>
      <c r="I47" s="1761"/>
    </row>
    <row r="48" spans="1:12" ht="27.95" customHeight="1">
      <c r="A48" s="2338"/>
      <c r="B48" s="2962" t="s">
        <v>1598</v>
      </c>
      <c r="C48" s="2676"/>
      <c r="D48" s="2676"/>
      <c r="E48" s="2774"/>
      <c r="F48" s="2543"/>
      <c r="G48" s="1932"/>
      <c r="H48" s="641"/>
      <c r="I48" s="1761"/>
    </row>
    <row r="49" spans="1:9" ht="27.95" customHeight="1">
      <c r="A49" s="2338"/>
      <c r="B49" s="2962" t="s">
        <v>1599</v>
      </c>
      <c r="C49" s="2676"/>
      <c r="D49" s="2676"/>
      <c r="E49" s="2774"/>
      <c r="F49" s="2543"/>
      <c r="G49" s="1932"/>
      <c r="H49" s="641"/>
      <c r="I49" s="1761"/>
    </row>
    <row r="50" spans="1:9" ht="27.95" customHeight="1">
      <c r="A50" s="2338"/>
      <c r="B50" s="2962" t="s">
        <v>1600</v>
      </c>
      <c r="C50" s="2676"/>
      <c r="D50" s="2676"/>
      <c r="E50" s="2774"/>
      <c r="F50" s="2543"/>
      <c r="G50" s="1932"/>
      <c r="H50" s="641"/>
      <c r="I50" s="1761"/>
    </row>
    <row r="51" spans="1:9" ht="27.95" customHeight="1">
      <c r="A51" s="2338"/>
      <c r="B51" s="2962" t="s">
        <v>1601</v>
      </c>
      <c r="C51" s="2676"/>
      <c r="D51" s="2676"/>
      <c r="E51" s="2774"/>
      <c r="F51" s="2543"/>
      <c r="G51" s="1932"/>
      <c r="H51" s="641"/>
      <c r="I51" s="1761"/>
    </row>
    <row r="52" spans="1:9" ht="27.95" customHeight="1">
      <c r="A52" s="2338"/>
      <c r="B52" s="2962" t="s">
        <v>1602</v>
      </c>
      <c r="C52" s="2676"/>
      <c r="D52" s="2676"/>
      <c r="E52" s="3654" t="s">
        <v>1879</v>
      </c>
      <c r="F52" s="3655"/>
      <c r="G52" s="1932"/>
      <c r="H52" s="641"/>
      <c r="I52" s="1761"/>
    </row>
    <row r="53" spans="1:9" ht="27.95" customHeight="1">
      <c r="A53" s="1762"/>
      <c r="B53" s="820" t="s">
        <v>69</v>
      </c>
      <c r="C53" s="817">
        <v>4</v>
      </c>
      <c r="D53" s="818" t="s">
        <v>137</v>
      </c>
      <c r="E53" s="3646">
        <v>1</v>
      </c>
      <c r="F53" s="3647"/>
      <c r="G53" s="3021">
        <f>E53/C53*100</f>
        <v>25</v>
      </c>
      <c r="H53" s="2042"/>
      <c r="I53" s="2042"/>
    </row>
    <row r="54" spans="1:9" ht="27.95" customHeight="1">
      <c r="A54" s="1762"/>
      <c r="B54" s="820"/>
      <c r="C54" s="817"/>
      <c r="D54" s="818"/>
      <c r="E54" s="3646"/>
      <c r="F54" s="3647"/>
      <c r="G54" s="3021"/>
      <c r="H54" s="2042"/>
      <c r="I54" s="2042"/>
    </row>
    <row r="55" spans="1:9" ht="27.95" customHeight="1">
      <c r="A55" s="1762"/>
      <c r="B55" s="820"/>
      <c r="C55" s="817"/>
      <c r="D55" s="818"/>
      <c r="E55" s="3848"/>
      <c r="F55" s="3849"/>
      <c r="G55" s="3021"/>
      <c r="H55" s="2042"/>
      <c r="I55" s="2042"/>
    </row>
    <row r="56" spans="1:9" ht="27.95" customHeight="1">
      <c r="A56" s="2073"/>
      <c r="B56" s="820"/>
      <c r="C56" s="817"/>
      <c r="D56" s="818"/>
      <c r="E56" s="3646"/>
      <c r="F56" s="3647"/>
      <c r="G56" s="3021"/>
      <c r="H56" s="2042"/>
      <c r="I56" s="2042"/>
    </row>
    <row r="57" spans="1:9" ht="27.95" customHeight="1">
      <c r="A57" s="2073"/>
      <c r="B57" s="820"/>
      <c r="C57" s="817"/>
      <c r="D57" s="818"/>
      <c r="E57" s="2868"/>
      <c r="F57" s="2869"/>
      <c r="G57" s="2030"/>
      <c r="H57" s="2042"/>
      <c r="I57" s="2042"/>
    </row>
    <row r="58" spans="1:9" ht="27.95" customHeight="1">
      <c r="A58" s="2074"/>
      <c r="B58" s="2706"/>
      <c r="C58" s="1765"/>
      <c r="D58" s="1766"/>
      <c r="E58" s="2870"/>
      <c r="F58" s="2871"/>
      <c r="G58" s="2045"/>
      <c r="H58" s="2046"/>
      <c r="I58" s="2047"/>
    </row>
  </sheetData>
  <mergeCells count="38">
    <mergeCell ref="B38:D38"/>
    <mergeCell ref="H11:I11"/>
    <mergeCell ref="H12:I12"/>
    <mergeCell ref="H6:I6"/>
    <mergeCell ref="B15:D15"/>
    <mergeCell ref="B13:D13"/>
    <mergeCell ref="B14:D14"/>
    <mergeCell ref="H10:I10"/>
    <mergeCell ref="E13:F13"/>
    <mergeCell ref="E14:F14"/>
    <mergeCell ref="E15:F15"/>
    <mergeCell ref="E16:F16"/>
    <mergeCell ref="E38:F38"/>
    <mergeCell ref="E22:F22"/>
    <mergeCell ref="E32:F32"/>
    <mergeCell ref="E17:F17"/>
    <mergeCell ref="B1:D1"/>
    <mergeCell ref="B2:D2"/>
    <mergeCell ref="H3:I3"/>
    <mergeCell ref="H4:I4"/>
    <mergeCell ref="H9:I9"/>
    <mergeCell ref="H7:I7"/>
    <mergeCell ref="H8:I8"/>
    <mergeCell ref="E18:F18"/>
    <mergeCell ref="E19:F19"/>
    <mergeCell ref="E20:F20"/>
    <mergeCell ref="E53:F53"/>
    <mergeCell ref="E54:F54"/>
    <mergeCell ref="E23:F23"/>
    <mergeCell ref="E33:F33"/>
    <mergeCell ref="E55:F55"/>
    <mergeCell ref="E56:F56"/>
    <mergeCell ref="E39:F39"/>
    <mergeCell ref="E40:F40"/>
    <mergeCell ref="E41:F41"/>
    <mergeCell ref="E42:F42"/>
    <mergeCell ref="E43:F43"/>
    <mergeCell ref="E52:F52"/>
  </mergeCells>
  <pageMargins left="0.5" right="0.4" top="0.7" bottom="0.4" header="0.4" footer="0.4"/>
  <pageSetup paperSize="9" scale="63" orientation="landscape" r:id="rId1"/>
  <rowBreaks count="1" manualBreakCount="1">
    <brk id="29" max="16383" man="1"/>
  </rowBreaks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9"/>
  <sheetViews>
    <sheetView view="pageBreakPreview" zoomScale="80" zoomScaleSheetLayoutView="80" workbookViewId="0">
      <selection activeCell="E18" sqref="E18:F18"/>
    </sheetView>
  </sheetViews>
  <sheetFormatPr defaultColWidth="9" defaultRowHeight="27.95" customHeight="1"/>
  <cols>
    <col min="1" max="1" width="44.625" style="201" customWidth="1"/>
    <col min="2" max="2" width="13.375" style="201" customWidth="1"/>
    <col min="3" max="3" width="15.875" style="201" customWidth="1"/>
    <col min="4" max="4" width="35.375" style="201" customWidth="1"/>
    <col min="5" max="6" width="15.625" style="201" customWidth="1"/>
    <col min="7" max="7" width="17.375" style="201" customWidth="1"/>
    <col min="8" max="8" width="29.625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170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1417</v>
      </c>
      <c r="C4" s="1705"/>
      <c r="D4" s="1705"/>
      <c r="E4" s="1917" t="s">
        <v>1325</v>
      </c>
      <c r="F4" s="1705"/>
      <c r="G4" s="1705"/>
      <c r="H4" s="3727" t="s">
        <v>1418</v>
      </c>
      <c r="I4" s="3727"/>
    </row>
    <row r="5" spans="1:9" ht="27.95" customHeight="1">
      <c r="A5" s="1750" t="s">
        <v>1321</v>
      </c>
      <c r="B5" s="1750" t="s">
        <v>1603</v>
      </c>
      <c r="C5" s="1705"/>
      <c r="D5" s="1705"/>
      <c r="E5" s="1917" t="s">
        <v>1419</v>
      </c>
      <c r="F5" s="1705"/>
      <c r="G5" s="1705"/>
      <c r="H5" s="2228"/>
      <c r="I5" s="2228"/>
    </row>
    <row r="6" spans="1:9" ht="27.95" customHeight="1">
      <c r="A6" s="1750" t="s">
        <v>1322</v>
      </c>
      <c r="B6" s="1750"/>
      <c r="C6" s="1705"/>
      <c r="D6" s="1705"/>
      <c r="E6" s="1917" t="s">
        <v>1285</v>
      </c>
      <c r="F6" s="1705"/>
      <c r="G6" s="1705"/>
      <c r="H6" s="3727" t="s">
        <v>1418</v>
      </c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3230" t="s">
        <v>1358</v>
      </c>
      <c r="C8" s="1705"/>
      <c r="D8" s="1705"/>
      <c r="E8" s="3231" t="s">
        <v>1358</v>
      </c>
      <c r="F8" s="1705"/>
      <c r="G8" s="1705"/>
      <c r="H8" s="3727" t="s">
        <v>1358</v>
      </c>
      <c r="I8" s="3727"/>
    </row>
    <row r="9" spans="1:9" ht="27.95" customHeight="1">
      <c r="A9" s="1750"/>
      <c r="B9" s="1750"/>
      <c r="C9" s="1705"/>
      <c r="D9" s="1705"/>
      <c r="E9" s="1917"/>
      <c r="F9" s="1705"/>
      <c r="G9" s="1705"/>
      <c r="H9" s="2228"/>
      <c r="I9" s="2228"/>
    </row>
    <row r="10" spans="1:9" ht="21.75" customHeight="1">
      <c r="A10" s="1750"/>
      <c r="B10" s="1750"/>
      <c r="C10" s="1705"/>
      <c r="D10" s="1705"/>
      <c r="E10" s="1917"/>
      <c r="F10" s="1705"/>
      <c r="G10" s="1705"/>
      <c r="H10" s="3727"/>
      <c r="I10" s="3727"/>
    </row>
    <row r="11" spans="1:9" ht="21.75" customHeight="1">
      <c r="A11" s="780"/>
      <c r="B11" s="1750"/>
      <c r="C11" s="1705"/>
      <c r="D11" s="1705"/>
      <c r="E11" s="1751"/>
      <c r="F11" s="1705"/>
      <c r="G11" s="1705"/>
      <c r="H11" s="3727"/>
      <c r="I11" s="3727"/>
    </row>
    <row r="12" spans="1:9" ht="21.75" customHeight="1">
      <c r="A12" s="2335"/>
      <c r="B12" s="2336"/>
      <c r="C12" s="1706"/>
      <c r="D12" s="1706"/>
      <c r="E12" s="1707"/>
      <c r="F12" s="1706"/>
      <c r="G12" s="1706"/>
      <c r="H12" s="3863"/>
      <c r="I12" s="3863"/>
    </row>
    <row r="13" spans="1:9" s="1708" customFormat="1" ht="27.95" customHeight="1">
      <c r="A13" s="46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719" t="s">
        <v>17</v>
      </c>
      <c r="B14" s="3490" t="s">
        <v>18</v>
      </c>
      <c r="C14" s="3491"/>
      <c r="D14" s="3492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914"/>
      <c r="B15" s="3500" t="s">
        <v>19</v>
      </c>
      <c r="C15" s="3501"/>
      <c r="D15" s="3502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ht="27.95" customHeight="1">
      <c r="A16" s="1927" t="s">
        <v>267</v>
      </c>
      <c r="B16" s="2391" t="s">
        <v>1798</v>
      </c>
      <c r="C16" s="1754"/>
      <c r="D16" s="1755"/>
      <c r="E16" s="2872"/>
      <c r="F16" s="2651"/>
      <c r="G16" s="1933"/>
      <c r="H16" s="1744"/>
      <c r="I16" s="1744"/>
    </row>
    <row r="17" spans="1:9" ht="27.95" customHeight="1">
      <c r="A17" s="1568"/>
      <c r="B17" s="1772" t="s">
        <v>1799</v>
      </c>
      <c r="C17" s="1767"/>
      <c r="D17" s="1768"/>
      <c r="E17" s="3860" t="s">
        <v>1914</v>
      </c>
      <c r="F17" s="3861"/>
      <c r="G17" s="1932"/>
      <c r="H17" s="683"/>
      <c r="I17" s="683"/>
    </row>
    <row r="18" spans="1:9" ht="27.95" customHeight="1">
      <c r="A18" s="1568"/>
      <c r="B18" s="820" t="s">
        <v>42</v>
      </c>
      <c r="C18" s="2701">
        <v>1</v>
      </c>
      <c r="D18" s="818" t="s">
        <v>1604</v>
      </c>
      <c r="E18" s="3708" t="s">
        <v>2238</v>
      </c>
      <c r="F18" s="3709"/>
      <c r="G18" s="1932"/>
      <c r="H18" s="2042"/>
      <c r="I18" s="2042"/>
    </row>
    <row r="19" spans="1:9" ht="27.95" customHeight="1">
      <c r="A19" s="1568"/>
      <c r="B19" s="820"/>
      <c r="C19" s="2701"/>
      <c r="D19" s="818"/>
      <c r="E19" s="2774"/>
      <c r="F19" s="2543"/>
      <c r="G19" s="1932"/>
      <c r="H19" s="2042"/>
      <c r="I19" s="2042"/>
    </row>
    <row r="20" spans="1:9" ht="27.95" customHeight="1">
      <c r="A20" s="1048"/>
      <c r="B20" s="820"/>
      <c r="C20" s="2701"/>
      <c r="D20" s="818"/>
      <c r="E20" s="2774"/>
      <c r="F20" s="2543"/>
      <c r="G20" s="1932"/>
      <c r="H20" s="2042"/>
      <c r="I20" s="2042"/>
    </row>
    <row r="21" spans="1:9" ht="27.95" customHeight="1">
      <c r="A21" s="1038"/>
      <c r="B21" s="820"/>
      <c r="C21" s="2701"/>
      <c r="D21" s="818"/>
      <c r="E21" s="2774"/>
      <c r="F21" s="2804"/>
      <c r="G21" s="1932"/>
      <c r="H21" s="2042"/>
      <c r="I21" s="2042"/>
    </row>
    <row r="22" spans="1:9" ht="27.95" customHeight="1">
      <c r="A22" s="1038"/>
      <c r="B22" s="820"/>
      <c r="C22" s="817"/>
      <c r="D22" s="818"/>
      <c r="E22" s="2774"/>
      <c r="F22" s="2543"/>
      <c r="G22" s="1935"/>
      <c r="H22" s="2042"/>
      <c r="I22" s="2042"/>
    </row>
    <row r="23" spans="1:9" ht="27.95" customHeight="1">
      <c r="A23" s="2534" t="s">
        <v>1372</v>
      </c>
      <c r="B23" s="1772" t="s">
        <v>1984</v>
      </c>
      <c r="C23" s="1767"/>
      <c r="D23" s="1768"/>
      <c r="E23" s="2774"/>
      <c r="F23" s="2543"/>
      <c r="G23" s="1932"/>
      <c r="H23" s="785"/>
      <c r="I23" s="785"/>
    </row>
    <row r="24" spans="1:9" ht="27.95" customHeight="1">
      <c r="A24" s="2534"/>
      <c r="B24" s="1772" t="s">
        <v>1985</v>
      </c>
      <c r="C24" s="1767"/>
      <c r="D24" s="1768"/>
      <c r="E24" s="3860" t="s">
        <v>1914</v>
      </c>
      <c r="F24" s="3861"/>
      <c r="G24" s="1932"/>
      <c r="H24" s="785"/>
      <c r="I24" s="785"/>
    </row>
    <row r="25" spans="1:9" ht="27.95" customHeight="1">
      <c r="A25" s="1667"/>
      <c r="B25" s="820" t="s">
        <v>42</v>
      </c>
      <c r="C25" s="2701">
        <v>1</v>
      </c>
      <c r="D25" s="818" t="s">
        <v>1604</v>
      </c>
      <c r="E25" s="3708" t="s">
        <v>2238</v>
      </c>
      <c r="F25" s="3709"/>
      <c r="G25" s="1932"/>
      <c r="H25" s="2042"/>
      <c r="I25" s="2042"/>
    </row>
    <row r="26" spans="1:9" ht="27.95" customHeight="1">
      <c r="A26" s="2109"/>
      <c r="B26" s="820"/>
      <c r="C26" s="2701"/>
      <c r="D26" s="818"/>
      <c r="E26" s="2774"/>
      <c r="F26" s="2543"/>
      <c r="G26" s="1932"/>
      <c r="H26" s="2042"/>
      <c r="I26" s="2042"/>
    </row>
    <row r="27" spans="1:9" ht="27.95" customHeight="1">
      <c r="A27" s="1771"/>
      <c r="B27" s="820"/>
      <c r="C27" s="2701"/>
      <c r="D27" s="818"/>
      <c r="E27" s="2873"/>
      <c r="F27" s="2874"/>
      <c r="G27" s="2031"/>
      <c r="H27" s="2042"/>
      <c r="I27" s="2042"/>
    </row>
    <row r="28" spans="1:9" ht="27.95" customHeight="1">
      <c r="A28" s="1771"/>
      <c r="B28" s="820"/>
      <c r="C28" s="2701"/>
      <c r="D28" s="818"/>
      <c r="E28" s="2873"/>
      <c r="F28" s="2874"/>
      <c r="G28" s="2031"/>
      <c r="H28" s="2042"/>
      <c r="I28" s="2042"/>
    </row>
    <row r="29" spans="1:9" ht="27.95" customHeight="1">
      <c r="A29" s="2075"/>
      <c r="B29" s="1764"/>
      <c r="C29" s="1765"/>
      <c r="D29" s="1766"/>
      <c r="E29" s="2875"/>
      <c r="F29" s="2876"/>
      <c r="G29" s="2076"/>
      <c r="H29" s="2050"/>
      <c r="I29" s="2050"/>
    </row>
  </sheetData>
  <mergeCells count="20">
    <mergeCell ref="E25:F25"/>
    <mergeCell ref="E24:F24"/>
    <mergeCell ref="B14:D14"/>
    <mergeCell ref="B15:D15"/>
    <mergeCell ref="H12:I12"/>
    <mergeCell ref="E14:F14"/>
    <mergeCell ref="E15:F15"/>
    <mergeCell ref="E18:F18"/>
    <mergeCell ref="H11:I11"/>
    <mergeCell ref="B13:D13"/>
    <mergeCell ref="H10:I10"/>
    <mergeCell ref="E13:F13"/>
    <mergeCell ref="E17:F17"/>
    <mergeCell ref="B1:D1"/>
    <mergeCell ref="B2:D2"/>
    <mergeCell ref="H3:I3"/>
    <mergeCell ref="H4:I4"/>
    <mergeCell ref="H8:I8"/>
    <mergeCell ref="H7:I7"/>
    <mergeCell ref="H6:I6"/>
  </mergeCells>
  <pageMargins left="0.5" right="0.4" top="0.7" bottom="0.4" header="0.4" footer="0.4"/>
  <pageSetup paperSize="9" scale="6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78"/>
  <sheetViews>
    <sheetView view="pageBreakPreview" topLeftCell="A93" zoomScale="70" zoomScaleSheetLayoutView="70" workbookViewId="0">
      <selection activeCell="E119" sqref="E119:F119"/>
    </sheetView>
  </sheetViews>
  <sheetFormatPr defaultColWidth="9" defaultRowHeight="27.95" customHeight="1"/>
  <cols>
    <col min="1" max="1" width="44.625" style="201" customWidth="1"/>
    <col min="2" max="2" width="13.625" style="201" customWidth="1"/>
    <col min="3" max="3" width="12.75" style="201" customWidth="1"/>
    <col min="4" max="4" width="43" style="201" customWidth="1"/>
    <col min="5" max="6" width="14.625" style="201" customWidth="1"/>
    <col min="7" max="7" width="19.375" style="201" customWidth="1"/>
    <col min="8" max="8" width="25.625" style="201" customWidth="1"/>
    <col min="9" max="9" width="17.625" style="201" customWidth="1"/>
    <col min="10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230"/>
      <c r="G1" s="1748"/>
      <c r="H1" s="1748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8"/>
      <c r="I2" s="1748"/>
    </row>
    <row r="3" spans="1:9" ht="27.95" customHeight="1">
      <c r="A3" s="2205" t="s">
        <v>2</v>
      </c>
      <c r="B3" s="1705" t="s">
        <v>3</v>
      </c>
      <c r="C3" s="1705"/>
      <c r="D3" s="170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864" t="s">
        <v>1420</v>
      </c>
      <c r="F4" s="3865"/>
      <c r="G4" s="3865"/>
      <c r="H4" s="3727" t="s">
        <v>1421</v>
      </c>
      <c r="I4" s="3727"/>
    </row>
    <row r="5" spans="1:9" ht="27.95" customHeight="1">
      <c r="A5" s="1750" t="s">
        <v>224</v>
      </c>
      <c r="B5" s="1750"/>
      <c r="C5" s="1705"/>
      <c r="D5" s="1705"/>
      <c r="E5" s="1774" t="s">
        <v>1293</v>
      </c>
      <c r="F5" s="1774"/>
      <c r="G5" s="1774"/>
      <c r="H5" s="3727" t="s">
        <v>1431</v>
      </c>
      <c r="I5" s="3727"/>
    </row>
    <row r="6" spans="1:9" ht="27.95" customHeight="1">
      <c r="A6" s="1750" t="s">
        <v>1432</v>
      </c>
      <c r="B6" s="1750"/>
      <c r="C6" s="1705"/>
      <c r="D6" s="1705"/>
      <c r="E6" s="2231" t="s">
        <v>1115</v>
      </c>
      <c r="F6" s="2231"/>
      <c r="G6" s="2231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864" t="s">
        <v>1714</v>
      </c>
      <c r="F8" s="3865"/>
      <c r="G8" s="3865"/>
      <c r="H8" s="3727" t="s">
        <v>1713</v>
      </c>
      <c r="I8" s="3727"/>
    </row>
    <row r="9" spans="1:9" ht="27.95" customHeight="1">
      <c r="A9" s="1750"/>
      <c r="B9" s="1750"/>
      <c r="C9" s="1705"/>
      <c r="D9" s="1705"/>
      <c r="E9" s="1774" t="s">
        <v>1422</v>
      </c>
      <c r="F9" s="1774"/>
      <c r="G9" s="1774"/>
      <c r="H9" s="2228"/>
      <c r="I9" s="2228"/>
    </row>
    <row r="10" spans="1:9" ht="27.95" customHeight="1">
      <c r="A10" s="1750"/>
      <c r="B10" s="3864"/>
      <c r="C10" s="3865"/>
      <c r="D10" s="3865"/>
      <c r="E10" s="2231" t="s">
        <v>1423</v>
      </c>
      <c r="F10" s="2231"/>
      <c r="G10" s="2231"/>
      <c r="H10" s="3727" t="s">
        <v>1431</v>
      </c>
      <c r="I10" s="3727"/>
    </row>
    <row r="11" spans="1:9" ht="27.95" customHeight="1">
      <c r="A11" s="2336"/>
      <c r="B11" s="2336"/>
      <c r="C11" s="1706"/>
      <c r="D11" s="1706"/>
      <c r="E11" s="2288"/>
      <c r="F11" s="2288"/>
      <c r="G11" s="2288"/>
      <c r="H11" s="2339"/>
      <c r="I11" s="2339"/>
    </row>
    <row r="12" spans="1:9" s="1704" customFormat="1" ht="27.95" customHeight="1">
      <c r="A12" s="46" t="s">
        <v>15</v>
      </c>
      <c r="B12" s="3379" t="s">
        <v>16</v>
      </c>
      <c r="C12" s="3380"/>
      <c r="D12" s="3381"/>
      <c r="E12" s="3642">
        <v>10</v>
      </c>
      <c r="F12" s="3643"/>
      <c r="G12" s="46">
        <v>11</v>
      </c>
      <c r="H12" s="2707">
        <v>12</v>
      </c>
      <c r="I12" s="2015" t="s">
        <v>1819</v>
      </c>
    </row>
    <row r="13" spans="1:9" s="1704" customFormat="1" ht="27.95" customHeight="1">
      <c r="A13" s="719" t="s">
        <v>17</v>
      </c>
      <c r="B13" s="3490" t="s">
        <v>18</v>
      </c>
      <c r="C13" s="3491"/>
      <c r="D13" s="3492"/>
      <c r="E13" s="3644" t="s">
        <v>1813</v>
      </c>
      <c r="F13" s="3645"/>
      <c r="G13" s="47" t="s">
        <v>1816</v>
      </c>
      <c r="H13" s="2708" t="s">
        <v>1815</v>
      </c>
      <c r="I13" s="2016" t="s">
        <v>1820</v>
      </c>
    </row>
    <row r="14" spans="1:9" s="1704" customFormat="1" ht="27.95" customHeight="1">
      <c r="A14" s="914"/>
      <c r="B14" s="3500" t="s">
        <v>19</v>
      </c>
      <c r="C14" s="3501"/>
      <c r="D14" s="3502"/>
      <c r="E14" s="3640" t="s">
        <v>2164</v>
      </c>
      <c r="F14" s="3641"/>
      <c r="G14" s="646" t="s">
        <v>1814</v>
      </c>
      <c r="H14" s="2709" t="s">
        <v>1817</v>
      </c>
      <c r="I14" s="2755" t="s">
        <v>1821</v>
      </c>
    </row>
    <row r="15" spans="1:9" ht="27.95" customHeight="1">
      <c r="A15" s="1775" t="s">
        <v>1120</v>
      </c>
      <c r="B15" s="2170" t="s">
        <v>1722</v>
      </c>
      <c r="C15" s="1785"/>
      <c r="D15" s="1786"/>
      <c r="E15" s="2797"/>
      <c r="F15" s="2798"/>
      <c r="G15" s="1938"/>
      <c r="H15" s="1782"/>
      <c r="I15" s="1782"/>
    </row>
    <row r="16" spans="1:9" ht="27.95" customHeight="1">
      <c r="A16" s="1781"/>
      <c r="B16" s="2170" t="s">
        <v>1446</v>
      </c>
      <c r="C16" s="1785"/>
      <c r="D16" s="1786"/>
      <c r="E16" s="2799"/>
      <c r="F16" s="2763"/>
      <c r="G16" s="1940"/>
      <c r="H16" s="1782"/>
      <c r="I16" s="1782"/>
    </row>
    <row r="17" spans="1:9" ht="27.95" customHeight="1">
      <c r="A17" s="1781"/>
      <c r="B17" s="2170" t="s">
        <v>1492</v>
      </c>
      <c r="C17" s="1785"/>
      <c r="D17" s="1786"/>
      <c r="E17" s="3730" t="s">
        <v>1848</v>
      </c>
      <c r="F17" s="3731"/>
      <c r="G17" s="1940"/>
      <c r="H17" s="1782"/>
      <c r="I17" s="1782"/>
    </row>
    <row r="18" spans="1:9" ht="27.95" customHeight="1">
      <c r="A18" s="1781"/>
      <c r="B18" s="820" t="s">
        <v>189</v>
      </c>
      <c r="C18" s="817">
        <v>113</v>
      </c>
      <c r="D18" s="818" t="s">
        <v>244</v>
      </c>
      <c r="E18" s="3828">
        <v>113</v>
      </c>
      <c r="F18" s="3829"/>
      <c r="G18" s="3202">
        <f>E18/C18*100</f>
        <v>100</v>
      </c>
      <c r="H18" s="2042"/>
      <c r="I18" s="2042"/>
    </row>
    <row r="19" spans="1:9" ht="27.95" customHeight="1">
      <c r="A19" s="1781"/>
      <c r="B19" s="820"/>
      <c r="C19" s="817"/>
      <c r="D19" s="818"/>
      <c r="E19" s="3828"/>
      <c r="F19" s="3829"/>
      <c r="G19" s="3202"/>
      <c r="H19" s="2042"/>
      <c r="I19" s="2042"/>
    </row>
    <row r="20" spans="1:9" ht="27.95" customHeight="1">
      <c r="A20" s="1781"/>
      <c r="B20" s="820"/>
      <c r="C20" s="817"/>
      <c r="D20" s="818"/>
      <c r="E20" s="3828"/>
      <c r="F20" s="3829"/>
      <c r="G20" s="3202"/>
      <c r="H20" s="2042"/>
      <c r="I20" s="2042"/>
    </row>
    <row r="21" spans="1:9" ht="27.95" customHeight="1">
      <c r="A21" s="1783"/>
      <c r="B21" s="820"/>
      <c r="C21" s="817"/>
      <c r="D21" s="818"/>
      <c r="E21" s="3828"/>
      <c r="F21" s="3829"/>
      <c r="G21" s="3202"/>
      <c r="H21" s="2042"/>
      <c r="I21" s="2042"/>
    </row>
    <row r="22" spans="1:9" ht="27.95" customHeight="1">
      <c r="A22" s="1783"/>
      <c r="B22" s="820"/>
      <c r="C22" s="817"/>
      <c r="D22" s="818"/>
      <c r="E22" s="2799"/>
      <c r="F22" s="2545"/>
      <c r="G22" s="1934"/>
      <c r="H22" s="2042"/>
      <c r="I22" s="2042"/>
    </row>
    <row r="23" spans="1:9" ht="27.95" customHeight="1">
      <c r="A23" s="1787"/>
      <c r="B23" s="2178" t="s">
        <v>1723</v>
      </c>
      <c r="C23" s="1723"/>
      <c r="D23" s="1724"/>
      <c r="E23" s="3730" t="s">
        <v>1848</v>
      </c>
      <c r="F23" s="3731"/>
      <c r="G23" s="1938"/>
      <c r="H23" s="1782"/>
      <c r="I23" s="1782"/>
    </row>
    <row r="24" spans="1:9" ht="27.95" customHeight="1">
      <c r="A24" s="1781"/>
      <c r="B24" s="820" t="s">
        <v>189</v>
      </c>
      <c r="C24" s="817">
        <v>15</v>
      </c>
      <c r="D24" s="818" t="s">
        <v>244</v>
      </c>
      <c r="E24" s="3828">
        <v>15</v>
      </c>
      <c r="F24" s="3829"/>
      <c r="G24" s="3203">
        <f>E24/C24*100</f>
        <v>100</v>
      </c>
      <c r="H24" s="2042"/>
      <c r="I24" s="2042"/>
    </row>
    <row r="25" spans="1:9" ht="27.95" customHeight="1">
      <c r="A25" s="1783"/>
      <c r="B25" s="820"/>
      <c r="C25" s="817"/>
      <c r="D25" s="818"/>
      <c r="E25" s="3828"/>
      <c r="F25" s="3829"/>
      <c r="G25" s="3203"/>
      <c r="H25" s="2042"/>
      <c r="I25" s="2042"/>
    </row>
    <row r="26" spans="1:9" ht="27.95" customHeight="1">
      <c r="A26" s="1783"/>
      <c r="B26" s="820"/>
      <c r="C26" s="817"/>
      <c r="D26" s="818"/>
      <c r="E26" s="3828"/>
      <c r="F26" s="3829"/>
      <c r="G26" s="3203"/>
      <c r="H26" s="2042"/>
      <c r="I26" s="2042"/>
    </row>
    <row r="27" spans="1:9" ht="27.95" customHeight="1">
      <c r="A27" s="1783"/>
      <c r="B27" s="820"/>
      <c r="C27" s="817"/>
      <c r="D27" s="818"/>
      <c r="E27" s="3828"/>
      <c r="F27" s="3829"/>
      <c r="G27" s="3203"/>
      <c r="H27" s="2042"/>
      <c r="I27" s="2042"/>
    </row>
    <row r="28" spans="1:9" ht="27.95" customHeight="1">
      <c r="A28" s="1783"/>
      <c r="B28" s="820"/>
      <c r="C28" s="817"/>
      <c r="D28" s="818"/>
      <c r="E28" s="2799"/>
      <c r="F28" s="2545"/>
      <c r="G28" s="1934"/>
      <c r="H28" s="1782"/>
      <c r="I28" s="1782"/>
    </row>
    <row r="29" spans="1:9" ht="27.95" customHeight="1">
      <c r="A29" s="2130"/>
      <c r="B29" s="2638"/>
      <c r="C29" s="2639"/>
      <c r="D29" s="2640"/>
      <c r="E29" s="2802"/>
      <c r="F29" s="2803"/>
      <c r="G29" s="2048"/>
      <c r="H29" s="1855"/>
      <c r="I29" s="1855"/>
    </row>
    <row r="30" spans="1:9" ht="27.95" customHeight="1">
      <c r="A30" s="1775" t="s">
        <v>1989</v>
      </c>
      <c r="B30" s="1776" t="s">
        <v>1724</v>
      </c>
      <c r="C30" s="1777"/>
      <c r="D30" s="1778"/>
      <c r="E30" s="2797"/>
      <c r="F30" s="2798"/>
      <c r="G30" s="1963"/>
      <c r="H30" s="2071"/>
      <c r="I30" s="2071"/>
    </row>
    <row r="31" spans="1:9" ht="27.95" customHeight="1">
      <c r="A31" s="2963" t="s">
        <v>1497</v>
      </c>
      <c r="B31" s="1722" t="s">
        <v>1122</v>
      </c>
      <c r="C31" s="1723"/>
      <c r="D31" s="1724"/>
      <c r="E31" s="2799"/>
      <c r="F31" s="2545"/>
      <c r="G31" s="1940"/>
      <c r="H31" s="2042"/>
      <c r="I31" s="2042"/>
    </row>
    <row r="32" spans="1:9" ht="27.95" customHeight="1">
      <c r="A32" s="1783"/>
      <c r="B32" s="1722" t="s">
        <v>1123</v>
      </c>
      <c r="C32" s="1723"/>
      <c r="D32" s="1724"/>
      <c r="E32" s="2799"/>
      <c r="F32" s="2545"/>
      <c r="G32" s="1934"/>
      <c r="H32" s="2042"/>
      <c r="I32" s="2042"/>
    </row>
    <row r="33" spans="1:9" ht="27.95" customHeight="1">
      <c r="A33" s="1783"/>
      <c r="B33" s="1722" t="s">
        <v>1124</v>
      </c>
      <c r="C33" s="1723"/>
      <c r="D33" s="1724"/>
      <c r="E33" s="2799"/>
      <c r="F33" s="2545"/>
      <c r="G33" s="1934"/>
      <c r="H33" s="2042"/>
      <c r="I33" s="2042"/>
    </row>
    <row r="34" spans="1:9" ht="27.95" customHeight="1">
      <c r="A34" s="1783"/>
      <c r="B34" s="1722" t="s">
        <v>1986</v>
      </c>
      <c r="C34" s="1723"/>
      <c r="D34" s="1724"/>
      <c r="E34" s="2799"/>
      <c r="F34" s="2545"/>
      <c r="G34" s="1934"/>
      <c r="H34" s="1782"/>
      <c r="I34" s="1782"/>
    </row>
    <row r="35" spans="1:9" ht="27.95" customHeight="1">
      <c r="A35" s="1783"/>
      <c r="B35" s="1722" t="s">
        <v>1987</v>
      </c>
      <c r="C35" s="1723"/>
      <c r="D35" s="1724"/>
      <c r="E35" s="3730" t="s">
        <v>1848</v>
      </c>
      <c r="F35" s="3731"/>
      <c r="G35" s="1934"/>
      <c r="H35" s="1782"/>
      <c r="I35" s="1782"/>
    </row>
    <row r="36" spans="1:9" ht="27.95" customHeight="1">
      <c r="A36" s="1788"/>
      <c r="B36" s="820" t="s">
        <v>189</v>
      </c>
      <c r="C36" s="817">
        <v>114</v>
      </c>
      <c r="D36" s="818" t="s">
        <v>244</v>
      </c>
      <c r="E36" s="3884">
        <v>114</v>
      </c>
      <c r="F36" s="3885"/>
      <c r="G36" s="3203">
        <f>E36/C36*100</f>
        <v>100</v>
      </c>
      <c r="H36" s="2042"/>
      <c r="I36" s="2042"/>
    </row>
    <row r="37" spans="1:9" ht="27.95" customHeight="1">
      <c r="A37" s="1788"/>
      <c r="B37" s="820"/>
      <c r="C37" s="817"/>
      <c r="D37" s="818"/>
      <c r="E37" s="3884"/>
      <c r="F37" s="3885"/>
      <c r="G37" s="3203"/>
      <c r="H37" s="2042"/>
      <c r="I37" s="2042"/>
    </row>
    <row r="38" spans="1:9" ht="27.95" customHeight="1">
      <c r="A38" s="1038"/>
      <c r="B38" s="820"/>
      <c r="C38" s="817"/>
      <c r="D38" s="818"/>
      <c r="E38" s="3884"/>
      <c r="F38" s="3885"/>
      <c r="G38" s="3203"/>
      <c r="H38" s="2042"/>
      <c r="I38" s="2042"/>
    </row>
    <row r="39" spans="1:9" ht="27.95" customHeight="1">
      <c r="A39" s="1038"/>
      <c r="B39" s="820"/>
      <c r="C39" s="817"/>
      <c r="D39" s="818"/>
      <c r="E39" s="3884"/>
      <c r="F39" s="3885"/>
      <c r="G39" s="3203"/>
      <c r="H39" s="2042"/>
      <c r="I39" s="2042"/>
    </row>
    <row r="40" spans="1:9" ht="27.95" customHeight="1">
      <c r="A40" s="1038"/>
      <c r="B40" s="820"/>
      <c r="C40" s="817"/>
      <c r="D40" s="818"/>
      <c r="E40" s="2782"/>
      <c r="F40" s="2862"/>
      <c r="G40" s="1940"/>
      <c r="H40" s="2042"/>
      <c r="I40" s="2042"/>
    </row>
    <row r="41" spans="1:9" ht="27.95" customHeight="1">
      <c r="A41" s="1787"/>
      <c r="B41" s="1722" t="s">
        <v>1725</v>
      </c>
      <c r="C41" s="1785"/>
      <c r="D41" s="1786"/>
      <c r="E41" s="2799"/>
      <c r="F41" s="2877"/>
      <c r="G41" s="1938"/>
      <c r="H41" s="1782"/>
      <c r="I41" s="1782"/>
    </row>
    <row r="42" spans="1:9" ht="27.95" customHeight="1">
      <c r="A42" s="1787"/>
      <c r="B42" s="1722" t="s">
        <v>1447</v>
      </c>
      <c r="C42" s="1785"/>
      <c r="D42" s="1786"/>
      <c r="E42" s="2799"/>
      <c r="F42" s="2877"/>
      <c r="G42" s="1938"/>
      <c r="H42" s="1782"/>
      <c r="I42" s="1782"/>
    </row>
    <row r="43" spans="1:9" ht="27.95" customHeight="1">
      <c r="A43" s="1787"/>
      <c r="B43" s="1722" t="s">
        <v>1448</v>
      </c>
      <c r="C43" s="1785"/>
      <c r="D43" s="1786"/>
      <c r="E43" s="3730" t="s">
        <v>1848</v>
      </c>
      <c r="F43" s="3731"/>
      <c r="G43" s="1938"/>
      <c r="H43" s="1782"/>
      <c r="I43" s="1782"/>
    </row>
    <row r="44" spans="1:9" ht="27.95" customHeight="1">
      <c r="A44" s="1781"/>
      <c r="B44" s="820" t="s">
        <v>189</v>
      </c>
      <c r="C44" s="817">
        <v>43</v>
      </c>
      <c r="D44" s="818" t="s">
        <v>244</v>
      </c>
      <c r="E44" s="3828">
        <v>3</v>
      </c>
      <c r="F44" s="3829"/>
      <c r="G44" s="3203">
        <f>E44/C44*100</f>
        <v>6.9767441860465116</v>
      </c>
      <c r="H44" s="2042"/>
      <c r="I44" s="2042"/>
    </row>
    <row r="45" spans="1:9" ht="27.95" customHeight="1">
      <c r="A45" s="1781"/>
      <c r="B45" s="820"/>
      <c r="C45" s="817"/>
      <c r="D45" s="818"/>
      <c r="E45" s="3828"/>
      <c r="F45" s="3829"/>
      <c r="G45" s="3203"/>
      <c r="H45" s="2042"/>
      <c r="I45" s="2042"/>
    </row>
    <row r="46" spans="1:9" ht="27.95" customHeight="1">
      <c r="A46" s="1781"/>
      <c r="B46" s="820"/>
      <c r="C46" s="817"/>
      <c r="D46" s="818"/>
      <c r="E46" s="3828"/>
      <c r="F46" s="3829"/>
      <c r="G46" s="3203"/>
      <c r="H46" s="2042"/>
      <c r="I46" s="2042"/>
    </row>
    <row r="47" spans="1:9" ht="27.95" customHeight="1">
      <c r="A47" s="1781"/>
      <c r="B47" s="820"/>
      <c r="C47" s="817"/>
      <c r="D47" s="818"/>
      <c r="E47" s="3828"/>
      <c r="F47" s="3829"/>
      <c r="G47" s="3203"/>
      <c r="H47" s="2042"/>
      <c r="I47" s="2042"/>
    </row>
    <row r="48" spans="1:9" ht="27.95" customHeight="1">
      <c r="A48" s="1781"/>
      <c r="B48" s="820"/>
      <c r="C48" s="817"/>
      <c r="D48" s="818"/>
      <c r="E48" s="2799"/>
      <c r="F48" s="2545"/>
      <c r="G48" s="1940"/>
      <c r="H48" s="2042"/>
      <c r="I48" s="2042"/>
    </row>
    <row r="49" spans="1:9" ht="27.95" customHeight="1">
      <c r="A49" s="1787"/>
      <c r="B49" s="1722" t="s">
        <v>1988</v>
      </c>
      <c r="C49" s="1723"/>
      <c r="D49" s="1724"/>
      <c r="E49" s="2799"/>
      <c r="F49" s="2877"/>
      <c r="G49" s="1938"/>
      <c r="H49" s="1782"/>
      <c r="I49" s="1782"/>
    </row>
    <row r="50" spans="1:9" ht="27.95" customHeight="1">
      <c r="A50" s="1787"/>
      <c r="B50" s="1722" t="s">
        <v>1463</v>
      </c>
      <c r="C50" s="1723"/>
      <c r="D50" s="1724"/>
      <c r="E50" s="2799"/>
      <c r="F50" s="2877"/>
      <c r="G50" s="1938"/>
      <c r="H50" s="1782"/>
      <c r="I50" s="1782"/>
    </row>
    <row r="51" spans="1:9" ht="27.95" customHeight="1">
      <c r="A51" s="1781"/>
      <c r="B51" s="1722" t="s">
        <v>1464</v>
      </c>
      <c r="C51" s="1723"/>
      <c r="D51" s="1724"/>
      <c r="E51" s="3730" t="s">
        <v>1914</v>
      </c>
      <c r="F51" s="3731"/>
      <c r="G51" s="1940"/>
      <c r="H51" s="1782"/>
      <c r="I51" s="1782"/>
    </row>
    <row r="52" spans="1:9" ht="27.95" customHeight="1">
      <c r="A52" s="1792"/>
      <c r="B52" s="820" t="s">
        <v>189</v>
      </c>
      <c r="C52" s="1723"/>
      <c r="D52" s="1724"/>
      <c r="E52" s="3708" t="s">
        <v>2240</v>
      </c>
      <c r="F52" s="3709"/>
      <c r="G52" s="1940"/>
      <c r="H52" s="2042"/>
      <c r="I52" s="2042"/>
    </row>
    <row r="53" spans="1:9" ht="27.95" customHeight="1">
      <c r="A53" s="1792"/>
      <c r="B53" s="820" t="s">
        <v>2200</v>
      </c>
      <c r="C53" s="1723"/>
      <c r="D53" s="1724"/>
      <c r="E53" s="2799"/>
      <c r="F53" s="2545"/>
      <c r="G53" s="1940"/>
      <c r="H53" s="2042"/>
      <c r="I53" s="2042"/>
    </row>
    <row r="54" spans="1:9" ht="27.95" customHeight="1">
      <c r="A54" s="1792"/>
      <c r="B54" s="820"/>
      <c r="C54" s="1723" t="s">
        <v>47</v>
      </c>
      <c r="D54" s="1724"/>
      <c r="E54" s="2799"/>
      <c r="F54" s="2545"/>
      <c r="G54" s="1940"/>
      <c r="H54" s="2042"/>
      <c r="I54" s="2042"/>
    </row>
    <row r="55" spans="1:9" ht="27.95" customHeight="1">
      <c r="A55" s="1792"/>
      <c r="B55" s="820"/>
      <c r="C55" s="1723"/>
      <c r="D55" s="1724"/>
      <c r="E55" s="2799"/>
      <c r="F55" s="2545"/>
      <c r="G55" s="1940"/>
      <c r="H55" s="2042"/>
      <c r="I55" s="2042"/>
    </row>
    <row r="56" spans="1:9" ht="27.95" customHeight="1">
      <c r="A56" s="2103"/>
      <c r="B56" s="820"/>
      <c r="C56" s="1723"/>
      <c r="D56" s="1724"/>
      <c r="E56" s="2799"/>
      <c r="F56" s="2545"/>
      <c r="G56" s="1940"/>
      <c r="H56" s="2042"/>
      <c r="I56" s="2042"/>
    </row>
    <row r="57" spans="1:9" ht="27.95" customHeight="1">
      <c r="A57" s="2103"/>
      <c r="B57" s="820"/>
      <c r="C57" s="1723"/>
      <c r="D57" s="1724"/>
      <c r="E57" s="2799"/>
      <c r="F57" s="2545"/>
      <c r="G57" s="1940"/>
      <c r="H57" s="2042"/>
      <c r="I57" s="2042"/>
    </row>
    <row r="58" spans="1:9" ht="27.95" customHeight="1">
      <c r="A58" s="2641"/>
      <c r="B58" s="1764"/>
      <c r="C58" s="2642"/>
      <c r="D58" s="2643"/>
      <c r="E58" s="2802"/>
      <c r="F58" s="2803"/>
      <c r="G58" s="2076"/>
      <c r="H58" s="2050"/>
      <c r="I58" s="2050"/>
    </row>
    <row r="59" spans="1:9" ht="27.95" customHeight="1">
      <c r="A59" s="1775" t="s">
        <v>1127</v>
      </c>
      <c r="B59" s="1776" t="s">
        <v>1726</v>
      </c>
      <c r="C59" s="1777"/>
      <c r="D59" s="1778"/>
      <c r="E59" s="2797"/>
      <c r="F59" s="2878"/>
      <c r="G59" s="2027"/>
      <c r="H59" s="1780"/>
      <c r="I59" s="1780"/>
    </row>
    <row r="60" spans="1:9" ht="27.95" customHeight="1">
      <c r="A60" s="1783"/>
      <c r="B60" s="1722" t="s">
        <v>1990</v>
      </c>
      <c r="C60" s="1723"/>
      <c r="D60" s="1724"/>
      <c r="E60" s="2799"/>
      <c r="F60" s="2545"/>
      <c r="G60" s="1934"/>
      <c r="H60" s="1782"/>
      <c r="I60" s="1782"/>
    </row>
    <row r="61" spans="1:9" ht="27.95" customHeight="1">
      <c r="A61" s="1783"/>
      <c r="B61" s="1722" t="s">
        <v>1991</v>
      </c>
      <c r="C61" s="1723"/>
      <c r="D61" s="1724"/>
      <c r="E61" s="3730" t="s">
        <v>1880</v>
      </c>
      <c r="F61" s="3731"/>
      <c r="G61" s="1934"/>
      <c r="H61" s="1782"/>
      <c r="I61" s="1782"/>
    </row>
    <row r="62" spans="1:9" ht="27.95" customHeight="1">
      <c r="A62" s="1788"/>
      <c r="B62" s="820" t="s">
        <v>189</v>
      </c>
      <c r="C62" s="1716">
        <v>1</v>
      </c>
      <c r="D62" s="818" t="s">
        <v>1496</v>
      </c>
      <c r="E62" s="3828">
        <v>1</v>
      </c>
      <c r="F62" s="3829"/>
      <c r="G62" s="3203">
        <f>E62/C62*100</f>
        <v>100</v>
      </c>
      <c r="H62" s="2042"/>
      <c r="I62" s="2042"/>
    </row>
    <row r="63" spans="1:9" ht="27.95" customHeight="1">
      <c r="A63" s="1788"/>
      <c r="B63" s="820"/>
      <c r="C63" s="1716"/>
      <c r="D63" s="818"/>
      <c r="E63" s="3884"/>
      <c r="F63" s="3885"/>
      <c r="G63" s="3203"/>
      <c r="H63" s="2042"/>
      <c r="I63" s="2042"/>
    </row>
    <row r="64" spans="1:9" ht="27.95" customHeight="1">
      <c r="A64" s="1038"/>
      <c r="B64" s="820"/>
      <c r="C64" s="1716"/>
      <c r="D64" s="818"/>
      <c r="E64" s="3884"/>
      <c r="F64" s="3885"/>
      <c r="G64" s="3203"/>
      <c r="H64" s="2042"/>
      <c r="I64" s="2042"/>
    </row>
    <row r="65" spans="1:9" ht="27.95" customHeight="1">
      <c r="A65" s="1038"/>
      <c r="B65" s="820"/>
      <c r="C65" s="1716"/>
      <c r="D65" s="818"/>
      <c r="E65" s="3884"/>
      <c r="F65" s="3885"/>
      <c r="G65" s="3203"/>
      <c r="H65" s="2042"/>
      <c r="I65" s="2042"/>
    </row>
    <row r="66" spans="1:9" ht="27.95" customHeight="1">
      <c r="A66" s="2195"/>
      <c r="B66" s="820"/>
      <c r="C66" s="1715"/>
      <c r="D66" s="818"/>
      <c r="E66" s="2782"/>
      <c r="F66" s="2862"/>
      <c r="G66" s="1940"/>
      <c r="H66" s="2042"/>
      <c r="I66" s="2042"/>
    </row>
    <row r="67" spans="1:9" ht="27.95" customHeight="1">
      <c r="A67" s="2195"/>
      <c r="B67" s="2535" t="s">
        <v>1727</v>
      </c>
      <c r="C67" s="2099"/>
      <c r="D67" s="818"/>
      <c r="E67" s="2782"/>
      <c r="F67" s="2545"/>
      <c r="G67" s="1940"/>
      <c r="H67" s="2042"/>
      <c r="I67" s="2042"/>
    </row>
    <row r="68" spans="1:9" ht="27.95" customHeight="1">
      <c r="A68" s="2195"/>
      <c r="B68" s="2431" t="s">
        <v>1465</v>
      </c>
      <c r="C68" s="2099"/>
      <c r="D68" s="818"/>
      <c r="E68" s="2782"/>
      <c r="F68" s="2862"/>
      <c r="G68" s="1940"/>
      <c r="H68" s="2042"/>
      <c r="I68" s="2042"/>
    </row>
    <row r="69" spans="1:9" ht="27.95" customHeight="1">
      <c r="A69" s="2195"/>
      <c r="B69" s="2431"/>
      <c r="C69" s="1715"/>
      <c r="D69" s="818"/>
      <c r="E69" s="3730"/>
      <c r="F69" s="3731"/>
      <c r="G69" s="1940"/>
      <c r="H69" s="2042"/>
      <c r="I69" s="2042"/>
    </row>
    <row r="70" spans="1:9" ht="27.95" customHeight="1">
      <c r="A70" s="2195"/>
      <c r="B70" s="791"/>
      <c r="C70" s="1715"/>
      <c r="D70" s="1729"/>
      <c r="E70" s="2782"/>
      <c r="F70" s="2862"/>
      <c r="G70" s="1940"/>
      <c r="H70" s="2042"/>
      <c r="I70" s="2042"/>
    </row>
    <row r="71" spans="1:9" ht="27.95" customHeight="1">
      <c r="A71" s="2195"/>
      <c r="B71" s="791"/>
      <c r="C71" s="1715"/>
      <c r="D71" s="1729"/>
      <c r="E71" s="2782"/>
      <c r="F71" s="2862"/>
      <c r="G71" s="1940"/>
      <c r="H71" s="2042"/>
      <c r="I71" s="2042"/>
    </row>
    <row r="72" spans="1:9" ht="27.95" customHeight="1">
      <c r="A72" s="2195"/>
      <c r="B72" s="791"/>
      <c r="C72" s="1715"/>
      <c r="D72" s="1729"/>
      <c r="E72" s="2782"/>
      <c r="F72" s="2862"/>
      <c r="G72" s="1940"/>
      <c r="H72" s="2042"/>
      <c r="I72" s="2042"/>
    </row>
    <row r="73" spans="1:9" ht="27.95" customHeight="1">
      <c r="A73" s="2195"/>
      <c r="B73" s="791"/>
      <c r="C73" s="1730"/>
      <c r="D73" s="1729"/>
      <c r="E73" s="2782"/>
      <c r="F73" s="2862"/>
      <c r="G73" s="1940"/>
      <c r="H73" s="2042"/>
      <c r="I73" s="2042"/>
    </row>
    <row r="74" spans="1:9" ht="27.95" customHeight="1">
      <c r="A74" s="2195"/>
      <c r="B74" s="2431" t="s">
        <v>1728</v>
      </c>
      <c r="C74" s="1715"/>
      <c r="D74" s="818"/>
      <c r="E74" s="2799"/>
      <c r="F74" s="2877"/>
      <c r="G74" s="1938"/>
      <c r="H74" s="2042"/>
      <c r="I74" s="2042"/>
    </row>
    <row r="75" spans="1:9" ht="27.95" customHeight="1">
      <c r="A75" s="1793"/>
      <c r="B75" s="1722" t="s">
        <v>1466</v>
      </c>
      <c r="C75" s="1723"/>
      <c r="D75" s="1724"/>
      <c r="E75" s="3730" t="s">
        <v>1840</v>
      </c>
      <c r="F75" s="3731"/>
      <c r="G75" s="1940"/>
      <c r="H75" s="1782"/>
      <c r="I75" s="1782"/>
    </row>
    <row r="76" spans="1:9" ht="27.95" customHeight="1">
      <c r="A76" s="1793"/>
      <c r="B76" s="820" t="s">
        <v>189</v>
      </c>
      <c r="C76" s="1138">
        <v>1</v>
      </c>
      <c r="D76" s="818" t="s">
        <v>86</v>
      </c>
      <c r="E76" s="3828">
        <v>1</v>
      </c>
      <c r="F76" s="3829"/>
      <c r="G76" s="3203">
        <f>E76/C76*100</f>
        <v>100</v>
      </c>
      <c r="H76" s="2042"/>
      <c r="I76" s="2042"/>
    </row>
    <row r="77" spans="1:9" ht="27.95" customHeight="1">
      <c r="A77" s="1793"/>
      <c r="B77" s="820"/>
      <c r="C77" s="792"/>
      <c r="D77" s="818"/>
      <c r="E77" s="3828"/>
      <c r="F77" s="3829"/>
      <c r="G77" s="3203"/>
      <c r="H77" s="2042"/>
      <c r="I77" s="2042"/>
    </row>
    <row r="78" spans="1:9" ht="27.95" customHeight="1">
      <c r="A78" s="1793"/>
      <c r="B78" s="820"/>
      <c r="C78" s="1138"/>
      <c r="D78" s="818"/>
      <c r="E78" s="3828"/>
      <c r="F78" s="3829"/>
      <c r="G78" s="3203"/>
      <c r="H78" s="2042"/>
      <c r="I78" s="2042"/>
    </row>
    <row r="79" spans="1:9" ht="27.95" customHeight="1">
      <c r="A79" s="1793"/>
      <c r="B79" s="820"/>
      <c r="C79" s="1716"/>
      <c r="D79" s="818"/>
      <c r="E79" s="3828"/>
      <c r="F79" s="3829"/>
      <c r="G79" s="3203"/>
      <c r="H79" s="2042"/>
      <c r="I79" s="2042"/>
    </row>
    <row r="80" spans="1:9" ht="27.95" customHeight="1">
      <c r="A80" s="1787" t="s">
        <v>1133</v>
      </c>
      <c r="B80" s="3866" t="s">
        <v>1729</v>
      </c>
      <c r="C80" s="3867"/>
      <c r="D80" s="3868"/>
      <c r="E80" s="2799"/>
      <c r="F80" s="2877"/>
      <c r="G80" s="1938"/>
      <c r="H80" s="1782"/>
      <c r="I80" s="1782"/>
    </row>
    <row r="81" spans="1:11" ht="27.95" customHeight="1">
      <c r="A81" s="1781"/>
      <c r="B81" s="1722" t="s">
        <v>1135</v>
      </c>
      <c r="C81" s="1723"/>
      <c r="D81" s="1724"/>
      <c r="E81" s="2799"/>
      <c r="F81" s="2877"/>
      <c r="G81" s="1940"/>
      <c r="H81" s="1782"/>
      <c r="I81" s="1782"/>
    </row>
    <row r="82" spans="1:11" ht="27.95" customHeight="1">
      <c r="A82" s="1792"/>
      <c r="B82" s="1722" t="s">
        <v>1360</v>
      </c>
      <c r="C82" s="1723"/>
      <c r="D82" s="1724"/>
      <c r="E82" s="2914" t="s">
        <v>1881</v>
      </c>
      <c r="F82" s="2915" t="s">
        <v>1882</v>
      </c>
      <c r="G82" s="1940"/>
      <c r="H82" s="1782"/>
      <c r="I82" s="1782"/>
    </row>
    <row r="83" spans="1:11" ht="27.95" customHeight="1">
      <c r="A83" s="1793"/>
      <c r="B83" s="1722" t="s">
        <v>1361</v>
      </c>
      <c r="C83" s="1723"/>
      <c r="D83" s="1724"/>
      <c r="E83" s="2916" t="s">
        <v>1883</v>
      </c>
      <c r="F83" s="2915" t="s">
        <v>1883</v>
      </c>
      <c r="G83" s="1934"/>
      <c r="H83" s="1782"/>
      <c r="I83" s="1782"/>
    </row>
    <row r="84" spans="1:11" ht="27.95" customHeight="1">
      <c r="A84" s="1793"/>
      <c r="B84" s="820" t="s">
        <v>189</v>
      </c>
      <c r="C84" s="1033" t="s">
        <v>1362</v>
      </c>
      <c r="D84" s="818"/>
      <c r="E84" s="3204">
        <v>6</v>
      </c>
      <c r="F84" s="3201">
        <v>6</v>
      </c>
      <c r="G84" s="3202">
        <f>F84/E84*100</f>
        <v>100</v>
      </c>
      <c r="H84" s="2042"/>
      <c r="I84" s="2042"/>
    </row>
    <row r="85" spans="1:11" ht="27.95" customHeight="1">
      <c r="A85" s="1793"/>
      <c r="B85" s="820"/>
      <c r="C85" s="1033"/>
      <c r="D85" s="818"/>
      <c r="E85" s="3204"/>
      <c r="F85" s="3201"/>
      <c r="G85" s="3202"/>
      <c r="H85" s="2042"/>
      <c r="I85" s="2042"/>
    </row>
    <row r="86" spans="1:11" ht="27.95" customHeight="1">
      <c r="A86" s="1793"/>
      <c r="B86" s="820"/>
      <c r="C86" s="1033"/>
      <c r="D86" s="818"/>
      <c r="E86" s="3204"/>
      <c r="F86" s="3201"/>
      <c r="G86" s="3202"/>
      <c r="H86" s="2042"/>
      <c r="I86" s="2042"/>
      <c r="K86" s="201" t="s">
        <v>1387</v>
      </c>
    </row>
    <row r="87" spans="1:11" ht="27.95" customHeight="1">
      <c r="A87" s="2131"/>
      <c r="B87" s="1764"/>
      <c r="C87" s="2052"/>
      <c r="D87" s="1766"/>
      <c r="E87" s="3205"/>
      <c r="F87" s="3206"/>
      <c r="G87" s="3202"/>
      <c r="H87" s="2050"/>
      <c r="I87" s="2050"/>
    </row>
    <row r="88" spans="1:11" ht="27.95" customHeight="1">
      <c r="A88" s="1775" t="s">
        <v>1144</v>
      </c>
      <c r="B88" s="3875" t="s">
        <v>1730</v>
      </c>
      <c r="C88" s="3876"/>
      <c r="D88" s="3877"/>
      <c r="E88" s="2797"/>
      <c r="F88" s="2878"/>
      <c r="G88" s="1963"/>
      <c r="H88" s="1780"/>
      <c r="I88" s="1780"/>
    </row>
    <row r="89" spans="1:11" ht="27.95" customHeight="1">
      <c r="A89" s="1781"/>
      <c r="B89" s="1722" t="s">
        <v>1992</v>
      </c>
      <c r="C89" s="1723"/>
      <c r="D89" s="1724"/>
      <c r="E89" s="2799"/>
      <c r="F89" s="2877"/>
      <c r="G89" s="1940"/>
      <c r="H89" s="1782"/>
      <c r="I89" s="1782"/>
    </row>
    <row r="90" spans="1:11" ht="27.95" customHeight="1">
      <c r="A90" s="1568"/>
      <c r="B90" s="1722" t="s">
        <v>1993</v>
      </c>
      <c r="C90" s="1723"/>
      <c r="D90" s="1724"/>
      <c r="E90" s="3730" t="s">
        <v>1848</v>
      </c>
      <c r="F90" s="3731"/>
      <c r="G90" s="1940"/>
      <c r="H90" s="1782"/>
      <c r="I90" s="1782"/>
    </row>
    <row r="91" spans="1:11" ht="27.95" customHeight="1">
      <c r="A91" s="1795"/>
      <c r="B91" s="820" t="s">
        <v>189</v>
      </c>
      <c r="C91" s="817">
        <v>30</v>
      </c>
      <c r="D91" s="818" t="s">
        <v>244</v>
      </c>
      <c r="E91" s="3888">
        <v>17</v>
      </c>
      <c r="F91" s="3889"/>
      <c r="G91" s="3202">
        <f>E91/C91*100</f>
        <v>56.666666666666664</v>
      </c>
      <c r="H91" s="2042"/>
      <c r="I91" s="2042"/>
    </row>
    <row r="92" spans="1:11" ht="27.95" customHeight="1">
      <c r="A92" s="1793"/>
      <c r="B92" s="820"/>
      <c r="C92" s="817"/>
      <c r="D92" s="818"/>
      <c r="E92" s="3888"/>
      <c r="F92" s="3889"/>
      <c r="G92" s="3202"/>
      <c r="H92" s="2042"/>
      <c r="I92" s="2042"/>
    </row>
    <row r="93" spans="1:11" ht="27.95" customHeight="1">
      <c r="A93" s="1793"/>
      <c r="B93" s="820"/>
      <c r="C93" s="817"/>
      <c r="D93" s="818"/>
      <c r="E93" s="3888"/>
      <c r="F93" s="3889"/>
      <c r="G93" s="3202"/>
      <c r="H93" s="2042"/>
      <c r="I93" s="2042"/>
    </row>
    <row r="94" spans="1:11" ht="27.95" customHeight="1">
      <c r="A94" s="1793"/>
      <c r="B94" s="820"/>
      <c r="C94" s="817"/>
      <c r="D94" s="818"/>
      <c r="E94" s="3890"/>
      <c r="F94" s="3891"/>
      <c r="G94" s="3202"/>
      <c r="H94" s="2042"/>
      <c r="I94" s="2042"/>
    </row>
    <row r="95" spans="1:11" ht="27.95" customHeight="1">
      <c r="A95" s="1793"/>
      <c r="B95" s="1722"/>
      <c r="C95" s="1723"/>
      <c r="D95" s="1724"/>
      <c r="E95" s="2844"/>
      <c r="F95" s="2545"/>
      <c r="G95" s="1934"/>
      <c r="H95" s="1782"/>
      <c r="I95" s="1782"/>
    </row>
    <row r="96" spans="1:11" ht="27.95" customHeight="1">
      <c r="A96" s="1727" t="s">
        <v>1363</v>
      </c>
      <c r="B96" s="3866" t="s">
        <v>1731</v>
      </c>
      <c r="C96" s="3867"/>
      <c r="D96" s="3868"/>
      <c r="E96" s="2799"/>
      <c r="F96" s="2877"/>
      <c r="G96" s="1938"/>
      <c r="H96" s="1782"/>
      <c r="I96" s="1782"/>
    </row>
    <row r="97" spans="1:9" ht="27.95" customHeight="1">
      <c r="A97" s="1781"/>
      <c r="B97" s="2178" t="s">
        <v>1605</v>
      </c>
      <c r="C97" s="1723"/>
      <c r="D97" s="1724"/>
      <c r="E97" s="2799"/>
      <c r="F97" s="2877"/>
      <c r="G97" s="1940"/>
      <c r="H97" s="1782"/>
      <c r="I97" s="1782"/>
    </row>
    <row r="98" spans="1:9" ht="27.95" customHeight="1">
      <c r="A98" s="1568"/>
      <c r="B98" s="3866" t="s">
        <v>1606</v>
      </c>
      <c r="C98" s="3867"/>
      <c r="D98" s="3868"/>
      <c r="E98" s="3730" t="s">
        <v>1848</v>
      </c>
      <c r="F98" s="3731"/>
      <c r="G98" s="1940"/>
      <c r="H98" s="1782"/>
      <c r="I98" s="1782"/>
    </row>
    <row r="99" spans="1:9" ht="27.95" customHeight="1">
      <c r="A99" s="1795"/>
      <c r="B99" s="820" t="s">
        <v>189</v>
      </c>
      <c r="C99" s="1033" t="s">
        <v>2202</v>
      </c>
      <c r="D99" s="818"/>
      <c r="E99" s="2844">
        <v>6</v>
      </c>
      <c r="F99" s="2545"/>
      <c r="G99" s="1934"/>
      <c r="H99" s="3295" t="s">
        <v>2241</v>
      </c>
      <c r="I99" s="2042"/>
    </row>
    <row r="100" spans="1:9" ht="27.95" customHeight="1">
      <c r="A100" s="1793"/>
      <c r="B100" s="820"/>
      <c r="C100" s="817" t="s">
        <v>2201</v>
      </c>
      <c r="D100" s="818"/>
      <c r="E100" s="2844"/>
      <c r="F100" s="2545"/>
      <c r="G100" s="1934"/>
      <c r="H100" s="3295" t="s">
        <v>2242</v>
      </c>
      <c r="I100" s="2042"/>
    </row>
    <row r="101" spans="1:9" ht="27.95" customHeight="1">
      <c r="A101" s="1793"/>
      <c r="B101" s="820"/>
      <c r="C101" s="817"/>
      <c r="D101" s="818"/>
      <c r="E101" s="2844"/>
      <c r="F101" s="2545"/>
      <c r="G101" s="1934"/>
      <c r="H101" s="3295" t="s">
        <v>2243</v>
      </c>
      <c r="I101" s="2042"/>
    </row>
    <row r="102" spans="1:9" ht="27.95" customHeight="1">
      <c r="A102" s="1793"/>
      <c r="B102" s="820"/>
      <c r="C102" s="817"/>
      <c r="D102" s="818"/>
      <c r="E102" s="2844"/>
      <c r="F102" s="2545"/>
      <c r="G102" s="1934"/>
      <c r="H102" s="2042"/>
      <c r="I102" s="2042"/>
    </row>
    <row r="103" spans="1:9" ht="27.95" customHeight="1">
      <c r="A103" s="1793"/>
      <c r="B103" s="1722"/>
      <c r="C103" s="1723"/>
      <c r="D103" s="1724"/>
      <c r="E103" s="2844"/>
      <c r="F103" s="2545"/>
      <c r="G103" s="1934"/>
      <c r="H103" s="1782"/>
      <c r="I103" s="1782"/>
    </row>
    <row r="104" spans="1:9" ht="27.95" customHeight="1">
      <c r="A104" s="2105"/>
      <c r="B104" s="2322" t="s">
        <v>1732</v>
      </c>
      <c r="C104" s="1785"/>
      <c r="D104" s="1786"/>
      <c r="E104" s="2799"/>
      <c r="F104" s="2877"/>
      <c r="G104" s="1938"/>
      <c r="H104" s="1782"/>
      <c r="I104" s="1782"/>
    </row>
    <row r="105" spans="1:9" ht="27.95" customHeight="1">
      <c r="A105" s="1667"/>
      <c r="B105" s="1722" t="s">
        <v>1994</v>
      </c>
      <c r="C105" s="1785"/>
      <c r="D105" s="1786"/>
      <c r="E105" s="2799"/>
      <c r="F105" s="2545"/>
      <c r="G105" s="1940"/>
      <c r="H105" s="1782"/>
      <c r="I105" s="1782"/>
    </row>
    <row r="106" spans="1:9" ht="27.95" customHeight="1">
      <c r="A106" s="2105"/>
      <c r="B106" s="1722" t="s">
        <v>1995</v>
      </c>
      <c r="C106" s="1785"/>
      <c r="D106" s="1786"/>
      <c r="E106" s="3730" t="s">
        <v>1838</v>
      </c>
      <c r="F106" s="3731"/>
      <c r="G106" s="1940"/>
      <c r="H106" s="1782"/>
      <c r="I106" s="1782"/>
    </row>
    <row r="107" spans="1:9" ht="27.95" customHeight="1">
      <c r="A107" s="1793"/>
      <c r="B107" s="820" t="s">
        <v>42</v>
      </c>
      <c r="C107" s="2143">
        <v>5000</v>
      </c>
      <c r="D107" s="818" t="s">
        <v>83</v>
      </c>
      <c r="E107" s="3708" t="s">
        <v>24</v>
      </c>
      <c r="F107" s="3709"/>
      <c r="G107" s="3202" t="e">
        <f>E107/C107*100</f>
        <v>#VALUE!</v>
      </c>
      <c r="H107" s="3348" t="s">
        <v>2299</v>
      </c>
      <c r="I107" s="2042"/>
    </row>
    <row r="108" spans="1:9" ht="27.95" customHeight="1">
      <c r="A108" s="1793"/>
      <c r="B108" s="820"/>
      <c r="C108" s="2143"/>
      <c r="D108" s="818"/>
      <c r="E108" s="3828"/>
      <c r="F108" s="3829"/>
      <c r="G108" s="3202"/>
      <c r="H108" s="3348" t="s">
        <v>2300</v>
      </c>
      <c r="I108" s="2042"/>
    </row>
    <row r="109" spans="1:9" ht="27.95" customHeight="1">
      <c r="A109" s="1793"/>
      <c r="B109" s="820"/>
      <c r="C109" s="2143"/>
      <c r="D109" s="818"/>
      <c r="E109" s="3828"/>
      <c r="F109" s="3829"/>
      <c r="G109" s="3202"/>
      <c r="H109" s="3348" t="s">
        <v>2301</v>
      </c>
      <c r="I109" s="2042"/>
    </row>
    <row r="110" spans="1:9" ht="27.95" customHeight="1">
      <c r="A110" s="1793"/>
      <c r="B110" s="820"/>
      <c r="C110" s="2143"/>
      <c r="D110" s="818"/>
      <c r="E110" s="3828"/>
      <c r="F110" s="3829"/>
      <c r="G110" s="3202"/>
      <c r="H110" s="3350" t="s">
        <v>2302</v>
      </c>
      <c r="I110" s="2042"/>
    </row>
    <row r="111" spans="1:9" ht="27.95" customHeight="1">
      <c r="A111" s="1793"/>
      <c r="B111" s="820"/>
      <c r="C111" s="817"/>
      <c r="D111" s="818"/>
      <c r="E111" s="2799"/>
      <c r="F111" s="2545"/>
      <c r="G111" s="1934"/>
      <c r="H111" s="3350" t="s">
        <v>2303</v>
      </c>
      <c r="I111" s="2042"/>
    </row>
    <row r="112" spans="1:9" ht="27.95" customHeight="1">
      <c r="A112" s="1793"/>
      <c r="B112" s="2537"/>
      <c r="C112" s="2538"/>
      <c r="D112" s="2539"/>
      <c r="E112" s="2879"/>
      <c r="F112" s="2545"/>
      <c r="G112" s="1934"/>
      <c r="H112" s="3282" t="s">
        <v>2305</v>
      </c>
      <c r="I112" s="1782"/>
    </row>
    <row r="113" spans="1:9" ht="27.95" customHeight="1">
      <c r="A113" s="1793"/>
      <c r="B113" s="2537"/>
      <c r="C113" s="2538"/>
      <c r="D113" s="2539"/>
      <c r="E113" s="2879"/>
      <c r="F113" s="2545"/>
      <c r="G113" s="1934"/>
      <c r="H113" s="3282" t="s">
        <v>2304</v>
      </c>
      <c r="I113" s="1782"/>
    </row>
    <row r="114" spans="1:9" ht="27.95" customHeight="1">
      <c r="A114" s="1793"/>
      <c r="B114" s="2537"/>
      <c r="C114" s="2538"/>
      <c r="D114" s="2539"/>
      <c r="E114" s="2879"/>
      <c r="F114" s="2545"/>
      <c r="G114" s="1934"/>
      <c r="H114" s="1782"/>
      <c r="I114" s="1782"/>
    </row>
    <row r="115" spans="1:9" ht="27.95" customHeight="1">
      <c r="A115" s="1793"/>
      <c r="B115" s="2537"/>
      <c r="C115" s="2538"/>
      <c r="D115" s="2539"/>
      <c r="E115" s="2879"/>
      <c r="F115" s="2545"/>
      <c r="G115" s="1934"/>
      <c r="H115" s="1782"/>
      <c r="I115" s="1782"/>
    </row>
    <row r="116" spans="1:9" ht="27.95" customHeight="1">
      <c r="A116" s="2131"/>
      <c r="B116" s="2132"/>
      <c r="C116" s="2133"/>
      <c r="D116" s="2134"/>
      <c r="E116" s="2880"/>
      <c r="F116" s="2803"/>
      <c r="G116" s="2048"/>
      <c r="H116" s="1855"/>
      <c r="I116" s="1855"/>
    </row>
    <row r="117" spans="1:9" ht="27.95" customHeight="1">
      <c r="A117" s="1775" t="s">
        <v>1148</v>
      </c>
      <c r="B117" s="3586" t="s">
        <v>1733</v>
      </c>
      <c r="C117" s="3587"/>
      <c r="D117" s="3588"/>
      <c r="E117" s="2872"/>
      <c r="F117" s="2878"/>
      <c r="G117" s="1933"/>
      <c r="H117" s="1539"/>
      <c r="I117" s="1540"/>
    </row>
    <row r="118" spans="1:9" ht="27.95" customHeight="1">
      <c r="A118" s="1787"/>
      <c r="B118" s="2425" t="s">
        <v>1449</v>
      </c>
      <c r="C118" s="2425"/>
      <c r="D118" s="2425"/>
      <c r="E118" s="3602" t="s">
        <v>1884</v>
      </c>
      <c r="F118" s="3603"/>
      <c r="G118" s="1932"/>
      <c r="H118" s="1541"/>
      <c r="I118" s="1542"/>
    </row>
    <row r="119" spans="1:9" ht="27.95" customHeight="1">
      <c r="A119" s="1567"/>
      <c r="B119" s="791" t="s">
        <v>38</v>
      </c>
      <c r="C119" s="817">
        <v>156</v>
      </c>
      <c r="D119" s="818" t="s">
        <v>1153</v>
      </c>
      <c r="E119" s="3886">
        <v>61.872</v>
      </c>
      <c r="F119" s="3887"/>
      <c r="G119" s="3207">
        <f>E119/C119*100</f>
        <v>39.661538461538456</v>
      </c>
      <c r="H119" s="2042"/>
      <c r="I119" s="2042"/>
    </row>
    <row r="120" spans="1:9" ht="27.95" customHeight="1">
      <c r="A120" s="1568"/>
      <c r="B120" s="791"/>
      <c r="C120" s="817"/>
      <c r="D120" s="818"/>
      <c r="E120" s="3830"/>
      <c r="F120" s="3831"/>
      <c r="G120" s="3207"/>
      <c r="H120" s="3358"/>
      <c r="I120" s="3363"/>
    </row>
    <row r="121" spans="1:9" ht="27.95" customHeight="1">
      <c r="A121" s="1567"/>
      <c r="B121" s="791"/>
      <c r="C121" s="817"/>
      <c r="D121" s="818"/>
      <c r="E121" s="3830"/>
      <c r="F121" s="3831"/>
      <c r="G121" s="3207"/>
      <c r="H121" s="3360"/>
      <c r="I121" s="3364"/>
    </row>
    <row r="122" spans="1:9" ht="27.95" customHeight="1">
      <c r="A122" s="1567"/>
      <c r="B122" s="791"/>
      <c r="C122" s="817"/>
      <c r="D122" s="818"/>
      <c r="E122" s="3828"/>
      <c r="F122" s="3829"/>
      <c r="G122" s="3207"/>
      <c r="H122" s="3360"/>
      <c r="I122" s="3364"/>
    </row>
    <row r="123" spans="1:9" ht="27.95" customHeight="1">
      <c r="A123" s="1567"/>
      <c r="B123" s="791"/>
      <c r="C123" s="817"/>
      <c r="D123" s="818"/>
      <c r="E123" s="3208"/>
      <c r="F123" s="3209"/>
      <c r="G123" s="3210"/>
      <c r="H123" s="3361"/>
      <c r="I123" s="1542"/>
    </row>
    <row r="124" spans="1:9" ht="27.95" customHeight="1">
      <c r="A124" s="1796"/>
      <c r="B124" s="3878" t="s">
        <v>1734</v>
      </c>
      <c r="C124" s="3879"/>
      <c r="D124" s="3880"/>
      <c r="E124" s="2774"/>
      <c r="F124" s="2877"/>
      <c r="G124" s="1932"/>
      <c r="H124" s="3362"/>
      <c r="I124" s="1797"/>
    </row>
    <row r="125" spans="1:9" ht="27.95" customHeight="1">
      <c r="A125" s="1796"/>
      <c r="B125" s="2443" t="s">
        <v>1450</v>
      </c>
      <c r="C125" s="2444"/>
      <c r="D125" s="2445"/>
      <c r="E125" s="3654" t="s">
        <v>1885</v>
      </c>
      <c r="F125" s="3655"/>
      <c r="G125" s="1932"/>
      <c r="H125" s="3365" t="s">
        <v>2327</v>
      </c>
      <c r="I125" s="3363"/>
    </row>
    <row r="126" spans="1:9" ht="27.95" customHeight="1">
      <c r="A126" s="1798"/>
      <c r="B126" s="791" t="s">
        <v>38</v>
      </c>
      <c r="C126" s="817">
        <v>1</v>
      </c>
      <c r="D126" s="819" t="s">
        <v>1155</v>
      </c>
      <c r="E126" s="3357" t="s">
        <v>2322</v>
      </c>
      <c r="F126" s="3357"/>
      <c r="G126" s="3211" t="e">
        <f>E126/C126*100</f>
        <v>#VALUE!</v>
      </c>
      <c r="H126" s="3366" t="s">
        <v>2326</v>
      </c>
      <c r="I126" s="3364"/>
    </row>
    <row r="127" spans="1:9" ht="27.95" customHeight="1">
      <c r="A127" s="1568"/>
      <c r="B127" s="791"/>
      <c r="C127" s="817"/>
      <c r="D127" s="819"/>
      <c r="E127" s="3357" t="s">
        <v>2323</v>
      </c>
      <c r="F127" s="3357"/>
      <c r="G127" s="3211"/>
      <c r="H127" s="3366" t="s">
        <v>2328</v>
      </c>
      <c r="I127" s="3364"/>
    </row>
    <row r="128" spans="1:9" ht="27.95" customHeight="1">
      <c r="A128" s="1567"/>
      <c r="B128" s="791"/>
      <c r="C128" s="817"/>
      <c r="D128" s="819"/>
      <c r="E128" s="3357" t="s">
        <v>2324</v>
      </c>
      <c r="F128" s="3357"/>
      <c r="G128" s="3211"/>
      <c r="H128" s="3366" t="s">
        <v>153</v>
      </c>
      <c r="I128" s="2042"/>
    </row>
    <row r="129" spans="1:9" ht="27.95" customHeight="1">
      <c r="A129" s="1567"/>
      <c r="B129" s="791"/>
      <c r="C129" s="817"/>
      <c r="D129" s="819"/>
      <c r="E129" s="3357" t="s">
        <v>2325</v>
      </c>
      <c r="F129" s="3357"/>
      <c r="G129" s="3211"/>
      <c r="H129" s="3357"/>
      <c r="I129" s="2042"/>
    </row>
    <row r="130" spans="1:9" ht="27.95" customHeight="1">
      <c r="A130" s="1567"/>
      <c r="B130" s="791"/>
      <c r="C130" s="817"/>
      <c r="D130" s="819"/>
      <c r="E130" s="2774"/>
      <c r="F130" s="2543"/>
      <c r="G130" s="1938"/>
      <c r="H130" s="641"/>
      <c r="I130" s="1542"/>
    </row>
    <row r="131" spans="1:9" ht="27.95" customHeight="1">
      <c r="A131" s="1796"/>
      <c r="B131" s="3878" t="s">
        <v>1735</v>
      </c>
      <c r="C131" s="3879"/>
      <c r="D131" s="3880"/>
      <c r="E131" s="2774"/>
      <c r="F131" s="2877"/>
      <c r="G131" s="1932"/>
      <c r="H131" s="3350" t="s">
        <v>2306</v>
      </c>
      <c r="I131" s="1797"/>
    </row>
    <row r="132" spans="1:9" ht="27.95" customHeight="1">
      <c r="A132" s="1796"/>
      <c r="B132" s="2443" t="s">
        <v>1607</v>
      </c>
      <c r="C132" s="2444"/>
      <c r="D132" s="2445"/>
      <c r="E132" s="3654" t="s">
        <v>1915</v>
      </c>
      <c r="F132" s="3655"/>
      <c r="G132" s="1932"/>
      <c r="H132" s="3350" t="s">
        <v>2307</v>
      </c>
      <c r="I132" s="1797"/>
    </row>
    <row r="133" spans="1:9" ht="27.95" customHeight="1">
      <c r="A133" s="1798"/>
      <c r="B133" s="791" t="s">
        <v>38</v>
      </c>
      <c r="C133" s="817">
        <v>2</v>
      </c>
      <c r="D133" s="819" t="s">
        <v>1608</v>
      </c>
      <c r="E133" s="3830">
        <v>0</v>
      </c>
      <c r="F133" s="3831"/>
      <c r="G133" s="3207">
        <f>E133/C133*100</f>
        <v>0</v>
      </c>
      <c r="H133" s="3356" t="s">
        <v>2319</v>
      </c>
      <c r="I133" s="2042"/>
    </row>
    <row r="134" spans="1:9" ht="27.95" customHeight="1">
      <c r="A134" s="1568"/>
      <c r="B134" s="798"/>
      <c r="C134" s="799"/>
      <c r="D134" s="800"/>
      <c r="E134" s="3830"/>
      <c r="F134" s="3831"/>
      <c r="G134" s="3207"/>
      <c r="H134" s="3356" t="s">
        <v>2318</v>
      </c>
      <c r="I134" s="2042"/>
    </row>
    <row r="135" spans="1:9" ht="27.95" customHeight="1">
      <c r="A135" s="1567"/>
      <c r="B135" s="791"/>
      <c r="C135" s="817"/>
      <c r="D135" s="819"/>
      <c r="E135" s="3830"/>
      <c r="F135" s="3831"/>
      <c r="G135" s="3207"/>
      <c r="H135" s="3356" t="s">
        <v>2321</v>
      </c>
      <c r="I135" s="2042"/>
    </row>
    <row r="136" spans="1:9" ht="27.95" customHeight="1">
      <c r="A136" s="1567"/>
      <c r="B136" s="791"/>
      <c r="C136" s="817"/>
      <c r="D136" s="819"/>
      <c r="E136" s="3830"/>
      <c r="F136" s="3831"/>
      <c r="G136" s="3207"/>
      <c r="H136" s="3356" t="s">
        <v>2320</v>
      </c>
      <c r="I136" s="2042"/>
    </row>
    <row r="137" spans="1:9" ht="27.95" customHeight="1">
      <c r="A137" s="1567"/>
      <c r="B137" s="791"/>
      <c r="C137" s="817"/>
      <c r="D137" s="819"/>
      <c r="E137" s="2774"/>
      <c r="F137" s="2543"/>
      <c r="G137" s="1938"/>
      <c r="H137" s="3356" t="s">
        <v>2308</v>
      </c>
      <c r="I137" s="1542"/>
    </row>
    <row r="138" spans="1:9" ht="27.95" customHeight="1">
      <c r="A138" s="1796"/>
      <c r="B138" s="3878" t="s">
        <v>1736</v>
      </c>
      <c r="C138" s="3879"/>
      <c r="D138" s="3880"/>
      <c r="E138" s="2774"/>
      <c r="F138" s="2877"/>
      <c r="G138" s="1932"/>
      <c r="H138" s="1797"/>
      <c r="I138" s="1797"/>
    </row>
    <row r="139" spans="1:9" ht="27.95" customHeight="1">
      <c r="A139" s="1796"/>
      <c r="B139" s="2443" t="s">
        <v>1609</v>
      </c>
      <c r="C139" s="2444"/>
      <c r="D139" s="2445"/>
      <c r="E139" s="2774"/>
      <c r="F139" s="2877"/>
      <c r="G139" s="1932"/>
      <c r="H139" s="1797"/>
      <c r="I139" s="1797"/>
    </row>
    <row r="140" spans="1:9" ht="27.95" customHeight="1">
      <c r="A140" s="1796"/>
      <c r="B140" s="2443" t="s">
        <v>1610</v>
      </c>
      <c r="C140" s="2444"/>
      <c r="D140" s="2445"/>
      <c r="E140" s="3654" t="s">
        <v>1905</v>
      </c>
      <c r="F140" s="3655"/>
      <c r="G140" s="1932"/>
      <c r="H140" s="3350" t="s">
        <v>2312</v>
      </c>
      <c r="I140" s="1797"/>
    </row>
    <row r="141" spans="1:9" ht="27.95" customHeight="1">
      <c r="A141" s="1798"/>
      <c r="B141" s="791" t="s">
        <v>38</v>
      </c>
      <c r="C141" s="817">
        <v>8</v>
      </c>
      <c r="D141" s="819" t="s">
        <v>102</v>
      </c>
      <c r="E141" s="3892">
        <v>0</v>
      </c>
      <c r="F141" s="3893"/>
      <c r="G141" s="3211">
        <f>E141/C141*100</f>
        <v>0</v>
      </c>
      <c r="H141" s="3350" t="s">
        <v>2313</v>
      </c>
      <c r="I141" s="2042"/>
    </row>
    <row r="142" spans="1:9" ht="27.95" customHeight="1">
      <c r="A142" s="1568"/>
      <c r="B142" s="798"/>
      <c r="C142" s="799"/>
      <c r="D142" s="800"/>
      <c r="E142" s="3892"/>
      <c r="F142" s="3893"/>
      <c r="G142" s="3211"/>
      <c r="H142" s="3350" t="s">
        <v>2314</v>
      </c>
      <c r="I142" s="2042"/>
    </row>
    <row r="143" spans="1:9" ht="27.95" customHeight="1">
      <c r="A143" s="1567"/>
      <c r="B143" s="791"/>
      <c r="C143" s="817"/>
      <c r="D143" s="819"/>
      <c r="E143" s="3892"/>
      <c r="F143" s="3893"/>
      <c r="G143" s="3211"/>
      <c r="H143" s="3348" t="s">
        <v>2309</v>
      </c>
      <c r="I143" s="2042"/>
    </row>
    <row r="144" spans="1:9" ht="27.95" customHeight="1">
      <c r="A144" s="1567"/>
      <c r="B144" s="791"/>
      <c r="C144" s="817"/>
      <c r="D144" s="819"/>
      <c r="E144" s="3892"/>
      <c r="F144" s="3893"/>
      <c r="G144" s="3211"/>
      <c r="H144" s="3348" t="s">
        <v>2310</v>
      </c>
      <c r="I144" s="2042"/>
    </row>
    <row r="145" spans="1:9" ht="27.95" customHeight="1">
      <c r="A145" s="2644"/>
      <c r="B145" s="944"/>
      <c r="C145" s="1765"/>
      <c r="D145" s="1123"/>
      <c r="E145" s="2781"/>
      <c r="F145" s="2760"/>
      <c r="G145" s="2065"/>
      <c r="H145" s="3348" t="s">
        <v>2311</v>
      </c>
      <c r="I145" s="2050"/>
    </row>
    <row r="146" spans="1:9" ht="27.95" customHeight="1">
      <c r="A146" s="1775" t="s">
        <v>1151</v>
      </c>
      <c r="B146" s="3881" t="s">
        <v>1737</v>
      </c>
      <c r="C146" s="3882"/>
      <c r="D146" s="3883"/>
      <c r="E146" s="2872"/>
      <c r="F146" s="2878"/>
      <c r="G146" s="1933"/>
      <c r="H146" s="2645"/>
      <c r="I146" s="2645"/>
    </row>
    <row r="147" spans="1:9" ht="27.95" customHeight="1">
      <c r="A147" s="1796"/>
      <c r="B147" s="2443" t="s">
        <v>1611</v>
      </c>
      <c r="C147" s="2444"/>
      <c r="D147" s="2445"/>
      <c r="E147" s="3654" t="s">
        <v>1840</v>
      </c>
      <c r="F147" s="3655"/>
      <c r="G147" s="1932"/>
      <c r="H147" s="1797"/>
      <c r="I147" s="1797"/>
    </row>
    <row r="148" spans="1:9" ht="27.95" customHeight="1">
      <c r="A148" s="1798"/>
      <c r="B148" s="791" t="s">
        <v>38</v>
      </c>
      <c r="C148" s="817">
        <v>1</v>
      </c>
      <c r="D148" s="819" t="s">
        <v>86</v>
      </c>
      <c r="E148" s="3830">
        <v>1</v>
      </c>
      <c r="F148" s="3831"/>
      <c r="G148" s="3207">
        <f>E148/C148*100</f>
        <v>100</v>
      </c>
      <c r="H148" s="2042"/>
      <c r="I148" s="2042"/>
    </row>
    <row r="149" spans="1:9" ht="27.95" customHeight="1">
      <c r="A149" s="1568"/>
      <c r="B149" s="791"/>
      <c r="C149" s="817"/>
      <c r="D149" s="819"/>
      <c r="E149" s="3830"/>
      <c r="F149" s="3831"/>
      <c r="G149" s="3207"/>
      <c r="H149" s="2042"/>
      <c r="I149" s="2042"/>
    </row>
    <row r="150" spans="1:9" ht="27.95" customHeight="1">
      <c r="A150" s="1567"/>
      <c r="B150" s="791"/>
      <c r="C150" s="817"/>
      <c r="D150" s="819"/>
      <c r="E150" s="3830"/>
      <c r="F150" s="3831"/>
      <c r="G150" s="3207"/>
      <c r="H150" s="2042"/>
      <c r="I150" s="2042"/>
    </row>
    <row r="151" spans="1:9" ht="27.95" customHeight="1">
      <c r="A151" s="1567"/>
      <c r="B151" s="791"/>
      <c r="C151" s="817"/>
      <c r="D151" s="819"/>
      <c r="E151" s="3830"/>
      <c r="F151" s="3831"/>
      <c r="G151" s="3207"/>
      <c r="H151" s="2042"/>
      <c r="I151" s="2042"/>
    </row>
    <row r="152" spans="1:9" ht="27.95" customHeight="1">
      <c r="A152" s="1796"/>
      <c r="B152" s="3872" t="s">
        <v>1738</v>
      </c>
      <c r="C152" s="3873"/>
      <c r="D152" s="3874"/>
      <c r="E152" s="3654" t="s">
        <v>1915</v>
      </c>
      <c r="F152" s="3655"/>
      <c r="G152" s="1932"/>
      <c r="H152" s="1797"/>
      <c r="I152" s="1797"/>
    </row>
    <row r="153" spans="1:9" ht="27.95" customHeight="1">
      <c r="A153" s="1796"/>
      <c r="B153" s="791" t="s">
        <v>38</v>
      </c>
      <c r="C153" s="817">
        <v>8</v>
      </c>
      <c r="D153" s="819" t="s">
        <v>1608</v>
      </c>
      <c r="E153" s="3830">
        <v>15</v>
      </c>
      <c r="F153" s="3831"/>
      <c r="G153" s="3207">
        <f>E153/C153*100</f>
        <v>187.5</v>
      </c>
      <c r="H153" s="3297" t="s">
        <v>2244</v>
      </c>
      <c r="I153" s="2042"/>
    </row>
    <row r="154" spans="1:9" ht="27.95" customHeight="1">
      <c r="A154" s="1798"/>
      <c r="B154" s="791"/>
      <c r="C154" s="817"/>
      <c r="D154" s="819"/>
      <c r="E154" s="3830"/>
      <c r="F154" s="3831"/>
      <c r="G154" s="3207"/>
      <c r="H154" s="3297" t="s">
        <v>2245</v>
      </c>
      <c r="I154" s="2042"/>
    </row>
    <row r="155" spans="1:9" ht="27.95" customHeight="1">
      <c r="A155" s="1568"/>
      <c r="B155" s="791"/>
      <c r="C155" s="817"/>
      <c r="D155" s="819"/>
      <c r="E155" s="3830"/>
      <c r="F155" s="3831"/>
      <c r="G155" s="3207"/>
      <c r="H155" s="2042"/>
      <c r="I155" s="2042"/>
    </row>
    <row r="156" spans="1:9" ht="27.95" customHeight="1">
      <c r="A156" s="1567"/>
      <c r="B156" s="791"/>
      <c r="C156" s="817"/>
      <c r="D156" s="819"/>
      <c r="E156" s="3830"/>
      <c r="F156" s="3831"/>
      <c r="G156" s="3207"/>
      <c r="H156" s="2042"/>
      <c r="I156" s="2042"/>
    </row>
    <row r="157" spans="1:9" ht="27.95" customHeight="1">
      <c r="A157" s="1567"/>
      <c r="B157" s="791"/>
      <c r="C157" s="817"/>
      <c r="D157" s="819"/>
      <c r="E157" s="2774"/>
      <c r="F157" s="2543"/>
      <c r="G157" s="1938"/>
      <c r="H157" s="2042"/>
      <c r="I157" s="2042"/>
    </row>
    <row r="158" spans="1:9" ht="27.95" customHeight="1">
      <c r="A158" s="1567"/>
      <c r="B158" s="2443" t="s">
        <v>1739</v>
      </c>
      <c r="C158" s="817"/>
      <c r="D158" s="819"/>
      <c r="E158" s="2774"/>
      <c r="F158" s="2877"/>
      <c r="G158" s="1932"/>
      <c r="H158" s="1797"/>
      <c r="I158" s="1797"/>
    </row>
    <row r="159" spans="1:9" ht="27.95" customHeight="1">
      <c r="A159" s="1567"/>
      <c r="B159" s="2443" t="s">
        <v>1740</v>
      </c>
      <c r="C159" s="817"/>
      <c r="D159" s="819"/>
      <c r="E159" s="3654" t="s">
        <v>1848</v>
      </c>
      <c r="F159" s="3655"/>
      <c r="G159" s="1932"/>
      <c r="H159" s="1797"/>
      <c r="I159" s="1797"/>
    </row>
    <row r="160" spans="1:9" ht="27.95" customHeight="1">
      <c r="A160" s="1567"/>
      <c r="B160" s="791" t="s">
        <v>38</v>
      </c>
      <c r="C160" s="1033" t="s">
        <v>2315</v>
      </c>
      <c r="D160" s="819" t="s">
        <v>244</v>
      </c>
      <c r="E160" s="3654">
        <v>1</v>
      </c>
      <c r="F160" s="3655"/>
      <c r="G160" s="1932"/>
      <c r="H160" s="3297" t="s">
        <v>2284</v>
      </c>
      <c r="I160" s="2042"/>
    </row>
    <row r="161" spans="1:9" ht="27.95" customHeight="1">
      <c r="A161" s="1567"/>
      <c r="B161" s="791"/>
      <c r="C161" s="1033"/>
      <c r="D161" s="819"/>
      <c r="E161" s="2774"/>
      <c r="F161" s="2543"/>
      <c r="G161" s="1932"/>
      <c r="H161" s="3297" t="s">
        <v>2283</v>
      </c>
      <c r="I161" s="2042"/>
    </row>
    <row r="162" spans="1:9" ht="27.95" customHeight="1">
      <c r="A162" s="1567"/>
      <c r="B162" s="791"/>
      <c r="C162" s="1033"/>
      <c r="D162" s="819"/>
      <c r="E162" s="2774"/>
      <c r="F162" s="2543"/>
      <c r="G162" s="1932"/>
      <c r="H162" s="2042"/>
      <c r="I162" s="2042"/>
    </row>
    <row r="163" spans="1:9" ht="27.95" customHeight="1">
      <c r="A163" s="1567"/>
      <c r="B163" s="791"/>
      <c r="C163" s="1033"/>
      <c r="D163" s="819"/>
      <c r="E163" s="2774"/>
      <c r="F163" s="2543"/>
      <c r="G163" s="1938"/>
      <c r="H163" s="2042"/>
      <c r="I163" s="2042"/>
    </row>
    <row r="164" spans="1:9" ht="27.95" customHeight="1">
      <c r="A164" s="1567"/>
      <c r="B164" s="791"/>
      <c r="C164" s="817"/>
      <c r="D164" s="819"/>
      <c r="E164" s="2774"/>
      <c r="F164" s="2543"/>
      <c r="G164" s="1938"/>
      <c r="H164" s="2042"/>
      <c r="I164" s="2042"/>
    </row>
    <row r="165" spans="1:9" ht="27.95" customHeight="1">
      <c r="A165" s="1567"/>
      <c r="B165" s="3869" t="s">
        <v>1741</v>
      </c>
      <c r="C165" s="3870"/>
      <c r="D165" s="3871"/>
      <c r="E165" s="2881"/>
      <c r="F165" s="2882"/>
      <c r="G165" s="1931"/>
      <c r="H165" s="642"/>
      <c r="I165" s="2702"/>
    </row>
    <row r="166" spans="1:9" ht="27.95" customHeight="1">
      <c r="A166" s="1567"/>
      <c r="B166" s="2694" t="s">
        <v>1612</v>
      </c>
      <c r="C166" s="2694"/>
      <c r="D166" s="2694"/>
      <c r="E166" s="3654" t="s">
        <v>1886</v>
      </c>
      <c r="F166" s="3655"/>
      <c r="G166" s="1932"/>
      <c r="H166" s="641"/>
      <c r="I166" s="1542"/>
    </row>
    <row r="167" spans="1:9" ht="27.95" customHeight="1">
      <c r="A167" s="1567"/>
      <c r="B167" s="791" t="s">
        <v>38</v>
      </c>
      <c r="C167" s="2536">
        <f>300000/2</f>
        <v>150000</v>
      </c>
      <c r="D167" s="818" t="s">
        <v>28</v>
      </c>
      <c r="E167" s="3830" t="s">
        <v>2239</v>
      </c>
      <c r="F167" s="3831"/>
      <c r="G167" s="3207" t="e">
        <f>E167/C167*100</f>
        <v>#VALUE!</v>
      </c>
      <c r="H167" s="2042"/>
      <c r="I167" s="2042"/>
    </row>
    <row r="168" spans="1:9" ht="27.95" customHeight="1">
      <c r="A168" s="1567"/>
      <c r="B168" s="791"/>
      <c r="C168" s="2536"/>
      <c r="D168" s="818"/>
      <c r="E168" s="3830"/>
      <c r="F168" s="3831"/>
      <c r="G168" s="3207"/>
      <c r="H168" s="2042"/>
      <c r="I168" s="2042"/>
    </row>
    <row r="169" spans="1:9" ht="27.95" customHeight="1">
      <c r="A169" s="1567"/>
      <c r="B169" s="791"/>
      <c r="C169" s="2536"/>
      <c r="D169" s="818"/>
      <c r="E169" s="3830"/>
      <c r="F169" s="3831"/>
      <c r="G169" s="3207"/>
      <c r="H169" s="2042"/>
      <c r="I169" s="2042"/>
    </row>
    <row r="170" spans="1:9" ht="27.95" customHeight="1">
      <c r="A170" s="1567"/>
      <c r="B170" s="791"/>
      <c r="C170" s="2536"/>
      <c r="D170" s="818"/>
      <c r="E170" s="3830"/>
      <c r="F170" s="3831"/>
      <c r="G170" s="3207"/>
      <c r="H170" s="2042"/>
      <c r="I170" s="2042"/>
    </row>
    <row r="171" spans="1:9" ht="27.95" customHeight="1">
      <c r="A171" s="1567"/>
      <c r="B171" s="104" t="s">
        <v>1613</v>
      </c>
      <c r="C171" s="2964"/>
      <c r="D171" s="2965"/>
      <c r="E171" s="2774"/>
      <c r="F171" s="2543"/>
      <c r="G171" s="1938"/>
      <c r="H171" s="641"/>
      <c r="I171" s="1542"/>
    </row>
    <row r="172" spans="1:9" ht="27.95" customHeight="1">
      <c r="A172" s="1567"/>
      <c r="B172" s="104" t="s">
        <v>1614</v>
      </c>
      <c r="C172" s="2964"/>
      <c r="D172" s="2965"/>
      <c r="E172" s="2774"/>
      <c r="F172" s="2543"/>
      <c r="G172" s="1938"/>
      <c r="H172" s="641"/>
      <c r="I172" s="1542"/>
    </row>
    <row r="173" spans="1:9" ht="27.95" customHeight="1">
      <c r="A173" s="1567"/>
      <c r="B173" s="2540"/>
      <c r="C173" s="2541"/>
      <c r="D173" s="1120"/>
      <c r="E173" s="2774"/>
      <c r="F173" s="2543"/>
      <c r="G173" s="1938"/>
      <c r="H173" s="641"/>
      <c r="I173" s="1542"/>
    </row>
    <row r="174" spans="1:9" ht="27.95" customHeight="1">
      <c r="A174" s="2644"/>
      <c r="B174" s="2646"/>
      <c r="C174" s="2647"/>
      <c r="D174" s="2648"/>
      <c r="E174" s="2781"/>
      <c r="F174" s="2760"/>
      <c r="G174" s="2065"/>
      <c r="H174" s="2046"/>
      <c r="I174" s="2649"/>
    </row>
    <row r="175" spans="1:9" ht="27.95" customHeight="1">
      <c r="A175" s="1801"/>
      <c r="B175" s="1801"/>
      <c r="C175" s="1801"/>
      <c r="D175" s="1801"/>
      <c r="E175" s="781"/>
      <c r="F175" s="781"/>
      <c r="G175" s="781"/>
      <c r="H175" s="781"/>
      <c r="I175" s="781"/>
    </row>
    <row r="177" spans="2:3" ht="27.95" customHeight="1">
      <c r="B177" s="1732"/>
      <c r="C177" s="1732"/>
    </row>
    <row r="178" spans="2:3" ht="27.95" customHeight="1">
      <c r="B178" s="1732"/>
      <c r="C178" s="1732"/>
    </row>
  </sheetData>
  <mergeCells count="106">
    <mergeCell ref="E52:F52"/>
    <mergeCell ref="E160:F160"/>
    <mergeCell ref="E169:F169"/>
    <mergeCell ref="E170:F170"/>
    <mergeCell ref="E154:F154"/>
    <mergeCell ref="E155:F155"/>
    <mergeCell ref="E156:F156"/>
    <mergeCell ref="E167:F167"/>
    <mergeCell ref="E168:F168"/>
    <mergeCell ref="E148:F148"/>
    <mergeCell ref="E149:F149"/>
    <mergeCell ref="E150:F150"/>
    <mergeCell ref="E151:F151"/>
    <mergeCell ref="E153:F153"/>
    <mergeCell ref="E136:F136"/>
    <mergeCell ref="E141:F141"/>
    <mergeCell ref="E142:F142"/>
    <mergeCell ref="E143:F143"/>
    <mergeCell ref="E144:F144"/>
    <mergeCell ref="E133:F133"/>
    <mergeCell ref="E134:F134"/>
    <mergeCell ref="E135:F135"/>
    <mergeCell ref="E121:F121"/>
    <mergeCell ref="E122:F122"/>
    <mergeCell ref="E107:F107"/>
    <mergeCell ref="E108:F108"/>
    <mergeCell ref="E109:F109"/>
    <mergeCell ref="E110:F110"/>
    <mergeCell ref="E119:F119"/>
    <mergeCell ref="E92:F92"/>
    <mergeCell ref="E93:F93"/>
    <mergeCell ref="E94:F94"/>
    <mergeCell ref="E64:F64"/>
    <mergeCell ref="E65:F65"/>
    <mergeCell ref="E76:F76"/>
    <mergeCell ref="E77:F77"/>
    <mergeCell ref="E78:F78"/>
    <mergeCell ref="E91:F91"/>
    <mergeCell ref="E120:F120"/>
    <mergeCell ref="E38:F38"/>
    <mergeCell ref="E39:F39"/>
    <mergeCell ref="E44:F44"/>
    <mergeCell ref="E45:F45"/>
    <mergeCell ref="E46:F46"/>
    <mergeCell ref="E47:F47"/>
    <mergeCell ref="E159:F159"/>
    <mergeCell ref="E166:F166"/>
    <mergeCell ref="E51:F51"/>
    <mergeCell ref="E125:F125"/>
    <mergeCell ref="E132:F132"/>
    <mergeCell ref="E140:F140"/>
    <mergeCell ref="E147:F147"/>
    <mergeCell ref="E152:F152"/>
    <mergeCell ref="E75:F75"/>
    <mergeCell ref="E90:F90"/>
    <mergeCell ref="E98:F98"/>
    <mergeCell ref="E106:F106"/>
    <mergeCell ref="E118:F118"/>
    <mergeCell ref="E69:F69"/>
    <mergeCell ref="E62:F62"/>
    <mergeCell ref="E63:F63"/>
    <mergeCell ref="E79:F79"/>
    <mergeCell ref="E19:F19"/>
    <mergeCell ref="E20:F20"/>
    <mergeCell ref="E21:F21"/>
    <mergeCell ref="E24:F24"/>
    <mergeCell ref="E25:F25"/>
    <mergeCell ref="E26:F26"/>
    <mergeCell ref="E27:F27"/>
    <mergeCell ref="E36:F36"/>
    <mergeCell ref="E37:F37"/>
    <mergeCell ref="B1:D1"/>
    <mergeCell ref="B2:D2"/>
    <mergeCell ref="H3:I3"/>
    <mergeCell ref="H5:I5"/>
    <mergeCell ref="H6:I6"/>
    <mergeCell ref="E4:G4"/>
    <mergeCell ref="B10:D10"/>
    <mergeCell ref="B80:D80"/>
    <mergeCell ref="B165:D165"/>
    <mergeCell ref="B152:D152"/>
    <mergeCell ref="B88:D88"/>
    <mergeCell ref="B96:D96"/>
    <mergeCell ref="B131:D131"/>
    <mergeCell ref="B138:D138"/>
    <mergeCell ref="B146:D146"/>
    <mergeCell ref="B117:D117"/>
    <mergeCell ref="B124:D124"/>
    <mergeCell ref="B98:D98"/>
    <mergeCell ref="E17:F17"/>
    <mergeCell ref="E23:F23"/>
    <mergeCell ref="E35:F35"/>
    <mergeCell ref="E43:F43"/>
    <mergeCell ref="E61:F61"/>
    <mergeCell ref="E18:F18"/>
    <mergeCell ref="E13:F13"/>
    <mergeCell ref="E14:F14"/>
    <mergeCell ref="H7:I7"/>
    <mergeCell ref="H8:I8"/>
    <mergeCell ref="B12:D12"/>
    <mergeCell ref="B14:D14"/>
    <mergeCell ref="B13:D13"/>
    <mergeCell ref="H4:I4"/>
    <mergeCell ref="E8:G8"/>
    <mergeCell ref="H10:I10"/>
    <mergeCell ref="E12:F12"/>
  </mergeCells>
  <pageMargins left="0.5" right="0.4" top="0.7" bottom="0.4" header="0.4" footer="0.4"/>
  <pageSetup paperSize="9" scale="62" orientation="landscape" r:id="rId1"/>
  <rowBreaks count="5" manualBreakCount="5">
    <brk id="29" max="8" man="1"/>
    <brk id="58" max="8" man="1"/>
    <brk id="87" max="8" man="1"/>
    <brk id="116" max="8" man="1"/>
    <brk id="145" max="8" man="1"/>
  </rowBreaks>
  <colBreaks count="1" manualBreakCount="1">
    <brk id="9" max="177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3"/>
  <sheetViews>
    <sheetView tabSelected="1" view="pageBreakPreview" zoomScale="80" zoomScaleSheetLayoutView="80" workbookViewId="0">
      <selection activeCell="H76" sqref="H76"/>
    </sheetView>
  </sheetViews>
  <sheetFormatPr defaultColWidth="9" defaultRowHeight="27.95" customHeight="1"/>
  <cols>
    <col min="1" max="1" width="44.625" style="201" customWidth="1"/>
    <col min="2" max="2" width="16.625" style="201" customWidth="1"/>
    <col min="3" max="3" width="13.625" style="201" customWidth="1"/>
    <col min="4" max="4" width="32" style="201" customWidth="1"/>
    <col min="5" max="6" width="15.625" style="201" customWidth="1"/>
    <col min="7" max="7" width="19.125" style="201" customWidth="1"/>
    <col min="8" max="8" width="29.625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222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894" t="s">
        <v>356</v>
      </c>
      <c r="F4" s="3895"/>
      <c r="G4" s="3895"/>
      <c r="H4" s="3499" t="s">
        <v>358</v>
      </c>
      <c r="I4" s="3499"/>
    </row>
    <row r="5" spans="1:9" ht="27.95" customHeight="1">
      <c r="A5" s="1750" t="s">
        <v>1323</v>
      </c>
      <c r="B5" s="1750"/>
      <c r="C5" s="1705"/>
      <c r="D5" s="1705"/>
      <c r="E5" s="3896" t="s">
        <v>892</v>
      </c>
      <c r="F5" s="3896"/>
      <c r="G5" s="3896"/>
      <c r="H5" s="2228"/>
      <c r="I5" s="2228"/>
    </row>
    <row r="6" spans="1:9" ht="27.95" customHeight="1">
      <c r="A6" s="1750"/>
      <c r="B6" s="1750"/>
      <c r="C6" s="1705"/>
      <c r="D6" s="1705"/>
      <c r="E6" s="1774"/>
      <c r="F6" s="1774"/>
      <c r="G6" s="1774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894" t="s">
        <v>357</v>
      </c>
      <c r="F8" s="3895"/>
      <c r="G8" s="3895"/>
      <c r="H8" s="3499" t="s">
        <v>240</v>
      </c>
      <c r="I8" s="3499"/>
    </row>
    <row r="9" spans="1:9" ht="27.95" customHeight="1">
      <c r="A9" s="1750"/>
      <c r="B9" s="1750"/>
      <c r="C9" s="1705"/>
      <c r="D9" s="1705"/>
      <c r="E9" s="3896" t="s">
        <v>1112</v>
      </c>
      <c r="F9" s="3896"/>
      <c r="G9" s="3896"/>
      <c r="H9" s="2228"/>
      <c r="I9" s="2228"/>
    </row>
    <row r="10" spans="1:9" ht="27.95" customHeight="1">
      <c r="A10" s="1750"/>
      <c r="B10" s="1750"/>
      <c r="C10" s="1705"/>
      <c r="D10" s="1705"/>
      <c r="E10" s="1917"/>
      <c r="F10" s="1705"/>
      <c r="G10" s="1705"/>
      <c r="H10" s="3727"/>
      <c r="I10" s="3727"/>
    </row>
    <row r="11" spans="1:9" ht="27.95" customHeight="1">
      <c r="A11" s="780"/>
      <c r="B11" s="1750"/>
      <c r="C11" s="1705"/>
      <c r="D11" s="1705"/>
      <c r="E11" s="1751"/>
      <c r="F11" s="1705"/>
      <c r="G11" s="1705"/>
      <c r="H11" s="3727"/>
      <c r="I11" s="3727"/>
    </row>
    <row r="12" spans="1:9" ht="27.95" customHeight="1">
      <c r="A12" s="2335"/>
      <c r="B12" s="2336"/>
      <c r="C12" s="1706"/>
      <c r="D12" s="1706"/>
      <c r="E12" s="1707"/>
      <c r="F12" s="1706"/>
      <c r="G12" s="1706"/>
      <c r="H12" s="3863"/>
      <c r="I12" s="3863"/>
    </row>
    <row r="13" spans="1:9" s="1708" customFormat="1" ht="27.95" customHeight="1">
      <c r="A13" s="2015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2016" t="s">
        <v>17</v>
      </c>
      <c r="B14" s="3383" t="s">
        <v>1328</v>
      </c>
      <c r="C14" s="3383"/>
      <c r="D14" s="3383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2018"/>
      <c r="B15" s="3385" t="s">
        <v>19</v>
      </c>
      <c r="C15" s="3385"/>
      <c r="D15" s="3385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s="1731" customFormat="1" ht="27.95" hidden="1" customHeight="1">
      <c r="A16" s="1802" t="s">
        <v>1304</v>
      </c>
      <c r="B16" s="1803" t="s">
        <v>1329</v>
      </c>
      <c r="C16" s="1804"/>
      <c r="D16" s="1805"/>
      <c r="E16" s="1806" t="s">
        <v>936</v>
      </c>
      <c r="F16" s="1806" t="s">
        <v>950</v>
      </c>
      <c r="G16" s="1806" t="s">
        <v>942</v>
      </c>
      <c r="H16" s="1807"/>
      <c r="I16" s="1808"/>
    </row>
    <row r="17" spans="1:9" s="1731" customFormat="1" ht="27.95" hidden="1" customHeight="1">
      <c r="A17" s="1809"/>
      <c r="B17" s="1810" t="s">
        <v>38</v>
      </c>
      <c r="C17" s="1811"/>
      <c r="D17" s="1812" t="s">
        <v>244</v>
      </c>
      <c r="E17" s="1813" t="s">
        <v>943</v>
      </c>
      <c r="F17" s="1813"/>
      <c r="G17" s="1813"/>
      <c r="H17" s="1814"/>
      <c r="I17" s="1815"/>
    </row>
    <row r="18" spans="1:9" s="1731" customFormat="1" ht="27.95" hidden="1" customHeight="1">
      <c r="A18" s="1816" t="s">
        <v>1310</v>
      </c>
      <c r="B18" s="1810" t="s">
        <v>168</v>
      </c>
      <c r="C18" s="1811"/>
      <c r="D18" s="1812" t="s">
        <v>244</v>
      </c>
      <c r="E18" s="1813" t="s">
        <v>942</v>
      </c>
      <c r="F18" s="1813"/>
      <c r="G18" s="1813"/>
      <c r="H18" s="1814"/>
      <c r="I18" s="1815"/>
    </row>
    <row r="19" spans="1:9" s="1731" customFormat="1" ht="27.95" hidden="1" customHeight="1">
      <c r="A19" s="1809"/>
      <c r="B19" s="1810" t="s">
        <v>84</v>
      </c>
      <c r="C19" s="1811"/>
      <c r="D19" s="1812" t="s">
        <v>244</v>
      </c>
      <c r="E19" s="1817"/>
      <c r="F19" s="1813"/>
      <c r="G19" s="1813"/>
      <c r="H19" s="1814"/>
      <c r="I19" s="1815"/>
    </row>
    <row r="20" spans="1:9" s="1731" customFormat="1" ht="27.95" hidden="1" customHeight="1">
      <c r="A20" s="1809"/>
      <c r="B20" s="1810" t="s">
        <v>192</v>
      </c>
      <c r="C20" s="1811"/>
      <c r="D20" s="1812" t="s">
        <v>244</v>
      </c>
      <c r="E20" s="1817"/>
      <c r="F20" s="1813"/>
      <c r="G20" s="1813"/>
      <c r="H20" s="1814"/>
      <c r="I20" s="1815"/>
    </row>
    <row r="21" spans="1:9" ht="27.95" hidden="1" customHeight="1">
      <c r="A21" s="1818"/>
      <c r="B21" s="1681"/>
      <c r="C21" s="1682"/>
      <c r="D21" s="1683"/>
      <c r="E21" s="1695"/>
      <c r="F21" s="91"/>
      <c r="G21" s="91"/>
      <c r="H21" s="1541"/>
      <c r="I21" s="785"/>
    </row>
    <row r="22" spans="1:9" ht="27.95" hidden="1" customHeight="1">
      <c r="A22" s="1819" t="s">
        <v>1303</v>
      </c>
      <c r="B22" s="1820" t="s">
        <v>1306</v>
      </c>
      <c r="C22" s="1821"/>
      <c r="D22" s="1822"/>
      <c r="E22" s="1709" t="s">
        <v>936</v>
      </c>
      <c r="F22" s="1709" t="s">
        <v>950</v>
      </c>
      <c r="G22" s="1709" t="s">
        <v>942</v>
      </c>
      <c r="H22" s="1780"/>
      <c r="I22" s="1780"/>
    </row>
    <row r="23" spans="1:9" ht="27.95" hidden="1" customHeight="1">
      <c r="A23" s="1823"/>
      <c r="B23" s="1824" t="s">
        <v>1314</v>
      </c>
      <c r="C23" s="1825"/>
      <c r="D23" s="1826"/>
      <c r="E23" s="100" t="s">
        <v>943</v>
      </c>
      <c r="F23" s="100"/>
      <c r="G23" s="1713"/>
      <c r="H23" s="1782"/>
      <c r="I23" s="1782"/>
    </row>
    <row r="24" spans="1:9" ht="27.95" hidden="1" customHeight="1">
      <c r="A24" s="1823"/>
      <c r="B24" s="1824" t="s">
        <v>1313</v>
      </c>
      <c r="C24" s="1825"/>
      <c r="D24" s="1826"/>
      <c r="E24" s="100"/>
      <c r="F24" s="100"/>
      <c r="G24" s="1713"/>
      <c r="H24" s="1782"/>
      <c r="I24" s="1782"/>
    </row>
    <row r="25" spans="1:9" ht="27.95" hidden="1" customHeight="1">
      <c r="A25" s="1827" t="s">
        <v>1316</v>
      </c>
      <c r="B25" s="1828" t="s">
        <v>189</v>
      </c>
      <c r="C25" s="1829" t="s">
        <v>1066</v>
      </c>
      <c r="D25" s="1830"/>
      <c r="E25" s="1713"/>
      <c r="F25" s="1713"/>
      <c r="G25" s="1713"/>
      <c r="H25" s="103"/>
      <c r="I25" s="698"/>
    </row>
    <row r="26" spans="1:9" ht="27.95" hidden="1" customHeight="1">
      <c r="A26" s="1831"/>
      <c r="B26" s="1828" t="s">
        <v>150</v>
      </c>
      <c r="C26" s="1829" t="s">
        <v>1066</v>
      </c>
      <c r="D26" s="1830"/>
      <c r="E26" s="1713"/>
      <c r="F26" s="1713"/>
      <c r="G26" s="1713"/>
      <c r="H26" s="103"/>
      <c r="I26" s="698"/>
    </row>
    <row r="27" spans="1:9" ht="27.95" hidden="1" customHeight="1">
      <c r="A27" s="1832"/>
      <c r="B27" s="1828" t="s">
        <v>30</v>
      </c>
      <c r="C27" s="1829" t="s">
        <v>1066</v>
      </c>
      <c r="D27" s="1830"/>
      <c r="E27" s="1713"/>
      <c r="F27" s="1713"/>
      <c r="G27" s="1713"/>
      <c r="H27" s="1789"/>
      <c r="I27" s="1790"/>
    </row>
    <row r="28" spans="1:9" ht="27.95" hidden="1" customHeight="1">
      <c r="A28" s="1832"/>
      <c r="B28" s="1828" t="s">
        <v>217</v>
      </c>
      <c r="C28" s="1829" t="s">
        <v>1066</v>
      </c>
      <c r="D28" s="1830"/>
      <c r="E28" s="1713"/>
      <c r="F28" s="1713"/>
      <c r="G28" s="1713"/>
      <c r="H28" s="1789"/>
      <c r="I28" s="1790"/>
    </row>
    <row r="29" spans="1:9" ht="27.95" hidden="1" customHeight="1">
      <c r="A29" s="1833"/>
      <c r="B29" s="1834"/>
      <c r="C29" s="1835"/>
      <c r="D29" s="1836"/>
      <c r="E29" s="1799"/>
      <c r="F29" s="1799"/>
      <c r="G29" s="1799"/>
      <c r="H29" s="1837"/>
      <c r="I29" s="1800"/>
    </row>
    <row r="30" spans="1:9" ht="27.95" hidden="1" customHeight="1">
      <c r="A30" s="1838"/>
      <c r="B30" s="1820" t="s">
        <v>1312</v>
      </c>
      <c r="C30" s="1821"/>
      <c r="D30" s="1822"/>
      <c r="E30" s="1839"/>
      <c r="F30" s="1839"/>
      <c r="G30" s="1839"/>
      <c r="H30" s="1840"/>
      <c r="I30" s="1841"/>
    </row>
    <row r="31" spans="1:9" ht="27.95" hidden="1" customHeight="1">
      <c r="A31" s="1832"/>
      <c r="B31" s="1824" t="s">
        <v>1123</v>
      </c>
      <c r="C31" s="1825"/>
      <c r="D31" s="1826"/>
      <c r="E31" s="1839"/>
      <c r="F31" s="1839"/>
      <c r="G31" s="1839"/>
      <c r="H31" s="1840"/>
      <c r="I31" s="1841"/>
    </row>
    <row r="32" spans="1:9" ht="27.95" hidden="1" customHeight="1">
      <c r="A32" s="1832"/>
      <c r="B32" s="1824" t="s">
        <v>1124</v>
      </c>
      <c r="C32" s="1825"/>
      <c r="D32" s="1826"/>
      <c r="E32" s="1839"/>
      <c r="F32" s="1839"/>
      <c r="G32" s="1839"/>
      <c r="H32" s="1840"/>
      <c r="I32" s="1841"/>
    </row>
    <row r="33" spans="1:9" ht="27.95" hidden="1" customHeight="1">
      <c r="A33" s="1832"/>
      <c r="B33" s="1824" t="s">
        <v>1125</v>
      </c>
      <c r="C33" s="1825"/>
      <c r="D33" s="1826"/>
      <c r="E33" s="1839"/>
      <c r="F33" s="1839"/>
      <c r="G33" s="1839"/>
      <c r="H33" s="1840"/>
      <c r="I33" s="1841"/>
    </row>
    <row r="34" spans="1:9" ht="27.95" hidden="1" customHeight="1">
      <c r="A34" s="1832"/>
      <c r="B34" s="1824" t="s">
        <v>1126</v>
      </c>
      <c r="C34" s="1825"/>
      <c r="D34" s="1826"/>
      <c r="E34" s="1839"/>
      <c r="F34" s="1839"/>
      <c r="G34" s="1839"/>
      <c r="H34" s="1840"/>
      <c r="I34" s="1841"/>
    </row>
    <row r="35" spans="1:9" ht="27.95" hidden="1" customHeight="1">
      <c r="A35" s="1832"/>
      <c r="B35" s="1828" t="s">
        <v>189</v>
      </c>
      <c r="C35" s="1829">
        <v>113</v>
      </c>
      <c r="D35" s="1830" t="s">
        <v>244</v>
      </c>
      <c r="E35" s="1839"/>
      <c r="F35" s="1839"/>
      <c r="G35" s="1839"/>
      <c r="H35" s="1840"/>
      <c r="I35" s="1841"/>
    </row>
    <row r="36" spans="1:9" ht="27.95" hidden="1" customHeight="1">
      <c r="A36" s="1832"/>
      <c r="B36" s="1828" t="s">
        <v>150</v>
      </c>
      <c r="C36" s="1829">
        <v>115</v>
      </c>
      <c r="D36" s="1830" t="s">
        <v>244</v>
      </c>
      <c r="E36" s="1839"/>
      <c r="F36" s="1839"/>
      <c r="G36" s="1839"/>
      <c r="H36" s="1840"/>
      <c r="I36" s="1841"/>
    </row>
    <row r="37" spans="1:9" ht="27.95" hidden="1" customHeight="1">
      <c r="A37" s="1832"/>
      <c r="B37" s="1828" t="s">
        <v>30</v>
      </c>
      <c r="C37" s="1829">
        <v>85</v>
      </c>
      <c r="D37" s="1830" t="s">
        <v>244</v>
      </c>
      <c r="E37" s="1839"/>
      <c r="F37" s="1839"/>
      <c r="G37" s="1839"/>
      <c r="H37" s="1840"/>
      <c r="I37" s="1841"/>
    </row>
    <row r="38" spans="1:9" ht="27.95" hidden="1" customHeight="1">
      <c r="A38" s="1832"/>
      <c r="B38" s="1828" t="s">
        <v>217</v>
      </c>
      <c r="C38" s="1829">
        <f>SUM(C35:C37)</f>
        <v>313</v>
      </c>
      <c r="D38" s="1830" t="s">
        <v>244</v>
      </c>
      <c r="E38" s="1839"/>
      <c r="F38" s="1839"/>
      <c r="G38" s="1839"/>
      <c r="H38" s="1840"/>
      <c r="I38" s="1841"/>
    </row>
    <row r="39" spans="1:9" ht="27.95" hidden="1" customHeight="1">
      <c r="A39" s="1838"/>
      <c r="B39" s="1842"/>
      <c r="C39" s="1843"/>
      <c r="D39" s="1844"/>
      <c r="E39" s="1839"/>
      <c r="F39" s="1839"/>
      <c r="G39" s="1839"/>
      <c r="H39" s="1840"/>
      <c r="I39" s="1841"/>
    </row>
    <row r="40" spans="1:9" ht="27.95" hidden="1" customHeight="1">
      <c r="A40" s="1819"/>
      <c r="B40" s="1820" t="s">
        <v>1317</v>
      </c>
      <c r="C40" s="1845"/>
      <c r="D40" s="1846"/>
      <c r="E40" s="1709" t="s">
        <v>936</v>
      </c>
      <c r="F40" s="1847" t="s">
        <v>950</v>
      </c>
      <c r="G40" s="1709" t="s">
        <v>942</v>
      </c>
      <c r="H40" s="1780"/>
      <c r="I40" s="1780"/>
    </row>
    <row r="41" spans="1:9" ht="27.95" hidden="1" customHeight="1">
      <c r="A41" s="1796"/>
      <c r="B41" s="1824" t="s">
        <v>1296</v>
      </c>
      <c r="C41" s="1848"/>
      <c r="D41" s="1849"/>
      <c r="E41" s="100" t="s">
        <v>943</v>
      </c>
      <c r="F41" s="1779"/>
      <c r="G41" s="100"/>
      <c r="H41" s="1782"/>
      <c r="I41" s="1782"/>
    </row>
    <row r="42" spans="1:9" ht="27.95" hidden="1" customHeight="1">
      <c r="A42" s="1823"/>
      <c r="B42" s="1824" t="s">
        <v>1295</v>
      </c>
      <c r="C42" s="1848"/>
      <c r="D42" s="1849"/>
      <c r="E42" s="100" t="s">
        <v>942</v>
      </c>
      <c r="F42" s="100"/>
      <c r="G42" s="1713"/>
      <c r="H42" s="1782"/>
      <c r="I42" s="1782"/>
    </row>
    <row r="43" spans="1:9" ht="27.95" hidden="1" customHeight="1">
      <c r="A43" s="1823"/>
      <c r="B43" s="1828" t="s">
        <v>189</v>
      </c>
      <c r="C43" s="1829">
        <v>42</v>
      </c>
      <c r="D43" s="1830" t="s">
        <v>244</v>
      </c>
      <c r="E43" s="100"/>
      <c r="F43" s="100"/>
      <c r="G43" s="1713"/>
      <c r="H43" s="1782"/>
      <c r="I43" s="1782"/>
    </row>
    <row r="44" spans="1:9" ht="27.95" hidden="1" customHeight="1">
      <c r="A44" s="1823"/>
      <c r="B44" s="1828" t="s">
        <v>150</v>
      </c>
      <c r="C44" s="1829">
        <v>41</v>
      </c>
      <c r="D44" s="1830" t="s">
        <v>244</v>
      </c>
      <c r="E44" s="100"/>
      <c r="F44" s="100"/>
      <c r="G44" s="1713"/>
      <c r="H44" s="1782"/>
      <c r="I44" s="1782"/>
    </row>
    <row r="45" spans="1:9" ht="27.95" hidden="1" customHeight="1">
      <c r="A45" s="1823"/>
      <c r="B45" s="1828" t="s">
        <v>30</v>
      </c>
      <c r="C45" s="1829">
        <v>46</v>
      </c>
      <c r="D45" s="1830" t="s">
        <v>244</v>
      </c>
      <c r="E45" s="100"/>
      <c r="F45" s="100"/>
      <c r="G45" s="1713"/>
      <c r="H45" s="1782"/>
      <c r="I45" s="1782"/>
    </row>
    <row r="46" spans="1:9" ht="27.95" hidden="1" customHeight="1">
      <c r="A46" s="1823"/>
      <c r="B46" s="1828" t="s">
        <v>217</v>
      </c>
      <c r="C46" s="1829">
        <f>SUM(C43:C45)</f>
        <v>129</v>
      </c>
      <c r="D46" s="1830" t="s">
        <v>244</v>
      </c>
      <c r="E46" s="100"/>
      <c r="F46" s="100"/>
      <c r="G46" s="1713"/>
      <c r="H46" s="1782"/>
      <c r="I46" s="1782"/>
    </row>
    <row r="47" spans="1:9" ht="27.95" hidden="1" customHeight="1">
      <c r="A47" s="1823"/>
      <c r="B47" s="1824"/>
      <c r="C47" s="1848"/>
      <c r="D47" s="1849"/>
      <c r="E47" s="100"/>
      <c r="F47" s="100"/>
      <c r="G47" s="1713"/>
      <c r="H47" s="1782"/>
      <c r="I47" s="1782"/>
    </row>
    <row r="48" spans="1:9" ht="27.95" hidden="1" customHeight="1">
      <c r="A48" s="1796"/>
      <c r="B48" s="1824" t="s">
        <v>1318</v>
      </c>
      <c r="C48" s="1825"/>
      <c r="D48" s="1826"/>
      <c r="E48" s="100" t="s">
        <v>936</v>
      </c>
      <c r="F48" s="1779" t="s">
        <v>950</v>
      </c>
      <c r="G48" s="100" t="s">
        <v>942</v>
      </c>
      <c r="H48" s="1782"/>
      <c r="I48" s="1782"/>
    </row>
    <row r="49" spans="1:9" ht="27.95" hidden="1" customHeight="1">
      <c r="A49" s="1823"/>
      <c r="B49" s="1824" t="s">
        <v>1297</v>
      </c>
      <c r="C49" s="1825"/>
      <c r="D49" s="1826"/>
      <c r="E49" s="100" t="s">
        <v>943</v>
      </c>
      <c r="F49" s="100"/>
      <c r="G49" s="1713"/>
      <c r="H49" s="1782"/>
      <c r="I49" s="1782"/>
    </row>
    <row r="50" spans="1:9" ht="27.95" hidden="1" customHeight="1">
      <c r="A50" s="1850"/>
      <c r="B50" s="1828" t="s">
        <v>189</v>
      </c>
      <c r="C50" s="1825"/>
      <c r="D50" s="1826"/>
      <c r="E50" s="100" t="s">
        <v>942</v>
      </c>
      <c r="F50" s="100"/>
      <c r="G50" s="1713"/>
      <c r="H50" s="1782"/>
      <c r="I50" s="1782"/>
    </row>
    <row r="51" spans="1:9" ht="27.95" hidden="1" customHeight="1">
      <c r="A51" s="1850"/>
      <c r="B51" s="1828" t="s">
        <v>150</v>
      </c>
      <c r="C51" s="1825"/>
      <c r="D51" s="1826"/>
      <c r="E51" s="100"/>
      <c r="F51" s="100"/>
      <c r="G51" s="1713"/>
      <c r="H51" s="1782"/>
      <c r="I51" s="1782"/>
    </row>
    <row r="52" spans="1:9" ht="27.95" hidden="1" customHeight="1">
      <c r="A52" s="1850"/>
      <c r="B52" s="1828" t="s">
        <v>30</v>
      </c>
      <c r="C52" s="3908" t="s">
        <v>1299</v>
      </c>
      <c r="D52" s="3909"/>
      <c r="E52" s="100"/>
      <c r="F52" s="100"/>
      <c r="G52" s="1713"/>
      <c r="H52" s="1782"/>
      <c r="I52" s="1782"/>
    </row>
    <row r="53" spans="1:9" ht="27.95" hidden="1" customHeight="1">
      <c r="A53" s="1850"/>
      <c r="B53" s="1828" t="s">
        <v>217</v>
      </c>
      <c r="C53" s="1825"/>
      <c r="D53" s="1826"/>
      <c r="E53" s="100"/>
      <c r="F53" s="100"/>
      <c r="G53" s="1713"/>
      <c r="H53" s="1782"/>
      <c r="I53" s="1782"/>
    </row>
    <row r="54" spans="1:9" ht="27.95" hidden="1" customHeight="1">
      <c r="A54" s="1850"/>
      <c r="B54" s="1824"/>
      <c r="C54" s="1825"/>
      <c r="D54" s="1826"/>
      <c r="E54" s="100"/>
      <c r="F54" s="100"/>
      <c r="G54" s="1713"/>
      <c r="H54" s="1782"/>
      <c r="I54" s="1782"/>
    </row>
    <row r="55" spans="1:9" ht="27.95" hidden="1" customHeight="1">
      <c r="A55" s="1851"/>
      <c r="B55" s="1852"/>
      <c r="C55" s="1825"/>
      <c r="D55" s="1826"/>
      <c r="E55" s="100"/>
      <c r="F55" s="100"/>
      <c r="G55" s="1784"/>
      <c r="H55" s="1782"/>
      <c r="I55" s="1782"/>
    </row>
    <row r="56" spans="1:9" ht="27.95" hidden="1" customHeight="1">
      <c r="A56" s="1796" t="s">
        <v>1305</v>
      </c>
      <c r="B56" s="1824" t="s">
        <v>1307</v>
      </c>
      <c r="C56" s="1825"/>
      <c r="D56" s="1826"/>
      <c r="E56" s="100" t="s">
        <v>936</v>
      </c>
      <c r="F56" s="1779" t="s">
        <v>1160</v>
      </c>
      <c r="G56" s="100" t="s">
        <v>942</v>
      </c>
      <c r="H56" s="1782"/>
      <c r="I56" s="1782"/>
    </row>
    <row r="57" spans="1:9" ht="27.95" hidden="1" customHeight="1">
      <c r="A57" s="1823"/>
      <c r="B57" s="1824" t="s">
        <v>1301</v>
      </c>
      <c r="C57" s="1825"/>
      <c r="D57" s="1826"/>
      <c r="E57" s="100" t="s">
        <v>943</v>
      </c>
      <c r="F57" s="1779"/>
      <c r="G57" s="1713"/>
      <c r="H57" s="1782"/>
      <c r="I57" s="1782"/>
    </row>
    <row r="58" spans="1:9" ht="27.95" hidden="1" customHeight="1">
      <c r="A58" s="1827" t="s">
        <v>1316</v>
      </c>
      <c r="B58" s="1824" t="s">
        <v>1302</v>
      </c>
      <c r="C58" s="1825"/>
      <c r="D58" s="1826"/>
      <c r="E58" s="1794"/>
      <c r="F58" s="1779"/>
      <c r="G58" s="1713"/>
      <c r="H58" s="1782"/>
      <c r="I58" s="1782"/>
    </row>
    <row r="59" spans="1:9" ht="27.95" hidden="1" customHeight="1">
      <c r="A59" s="1853" t="s">
        <v>1298</v>
      </c>
      <c r="B59" s="1828" t="s">
        <v>189</v>
      </c>
      <c r="C59" s="1829">
        <v>30</v>
      </c>
      <c r="D59" s="1830" t="s">
        <v>244</v>
      </c>
      <c r="E59" s="1791"/>
      <c r="F59" s="100"/>
      <c r="G59" s="1784"/>
      <c r="H59" s="1782"/>
      <c r="I59" s="1782"/>
    </row>
    <row r="60" spans="1:9" ht="27.95" hidden="1" customHeight="1">
      <c r="A60" s="1851"/>
      <c r="B60" s="1828" t="s">
        <v>150</v>
      </c>
      <c r="C60" s="1829">
        <v>28</v>
      </c>
      <c r="D60" s="1830" t="s">
        <v>244</v>
      </c>
      <c r="E60" s="1791"/>
      <c r="F60" s="100"/>
      <c r="G60" s="1784"/>
      <c r="H60" s="1782"/>
      <c r="I60" s="1782"/>
    </row>
    <row r="61" spans="1:9" ht="27.95" hidden="1" customHeight="1">
      <c r="A61" s="1851"/>
      <c r="B61" s="1828" t="s">
        <v>30</v>
      </c>
      <c r="C61" s="1829">
        <v>28</v>
      </c>
      <c r="D61" s="1830" t="s">
        <v>244</v>
      </c>
      <c r="E61" s="1791"/>
      <c r="F61" s="100"/>
      <c r="G61" s="1784"/>
      <c r="H61" s="1782"/>
      <c r="I61" s="1782"/>
    </row>
    <row r="62" spans="1:9" ht="27.95" hidden="1" customHeight="1">
      <c r="A62" s="1851"/>
      <c r="B62" s="1828" t="s">
        <v>217</v>
      </c>
      <c r="C62" s="1829">
        <f>SUM(C59:C61)</f>
        <v>86</v>
      </c>
      <c r="D62" s="1830" t="s">
        <v>244</v>
      </c>
      <c r="E62" s="1791"/>
      <c r="F62" s="100"/>
      <c r="G62" s="1784"/>
      <c r="H62" s="1782"/>
      <c r="I62" s="1782"/>
    </row>
    <row r="63" spans="1:9" ht="27.95" hidden="1" customHeight="1">
      <c r="A63" s="1851"/>
      <c r="B63" s="1824"/>
      <c r="C63" s="1825"/>
      <c r="D63" s="1826"/>
      <c r="E63" s="1791"/>
      <c r="F63" s="100"/>
      <c r="G63" s="1784"/>
      <c r="H63" s="1782"/>
      <c r="I63" s="1782"/>
    </row>
    <row r="64" spans="1:9" ht="27.95" hidden="1" customHeight="1">
      <c r="A64" s="1796"/>
      <c r="B64" s="1824" t="s">
        <v>1308</v>
      </c>
      <c r="C64" s="1848"/>
      <c r="D64" s="1849"/>
      <c r="E64" s="100" t="s">
        <v>70</v>
      </c>
      <c r="F64" s="1779" t="s">
        <v>944</v>
      </c>
      <c r="G64" s="100" t="s">
        <v>70</v>
      </c>
      <c r="H64" s="1782"/>
      <c r="I64" s="1782"/>
    </row>
    <row r="65" spans="1:9" ht="27.95" hidden="1" customHeight="1">
      <c r="A65" s="1854" t="s">
        <v>1309</v>
      </c>
      <c r="B65" s="1824" t="s">
        <v>1300</v>
      </c>
      <c r="C65" s="1848"/>
      <c r="D65" s="1849"/>
      <c r="E65" s="100"/>
      <c r="F65" s="100"/>
      <c r="G65" s="1713"/>
      <c r="H65" s="1782"/>
      <c r="I65" s="1782"/>
    </row>
    <row r="66" spans="1:9" ht="27.95" hidden="1" customHeight="1">
      <c r="A66" s="1851"/>
      <c r="B66" s="1828" t="s">
        <v>42</v>
      </c>
      <c r="C66" s="1829">
        <v>1</v>
      </c>
      <c r="D66" s="1830" t="s">
        <v>1294</v>
      </c>
      <c r="E66" s="100"/>
      <c r="F66" s="100"/>
      <c r="G66" s="1784"/>
      <c r="H66" s="1782"/>
      <c r="I66" s="1782"/>
    </row>
    <row r="67" spans="1:9" ht="27.95" hidden="1" customHeight="1">
      <c r="A67" s="1851"/>
      <c r="B67" s="1828" t="s">
        <v>93</v>
      </c>
      <c r="C67" s="1829">
        <v>1</v>
      </c>
      <c r="D67" s="1830" t="s">
        <v>1294</v>
      </c>
      <c r="E67" s="100"/>
      <c r="F67" s="100"/>
      <c r="G67" s="1784"/>
      <c r="H67" s="1782"/>
      <c r="I67" s="1782"/>
    </row>
    <row r="68" spans="1:9" ht="27.95" hidden="1" customHeight="1">
      <c r="A68" s="1851"/>
      <c r="B68" s="1828" t="s">
        <v>46</v>
      </c>
      <c r="C68" s="1829">
        <v>1</v>
      </c>
      <c r="D68" s="1830" t="s">
        <v>1294</v>
      </c>
      <c r="E68" s="100"/>
      <c r="F68" s="100"/>
      <c r="G68" s="1784"/>
      <c r="H68" s="1782"/>
      <c r="I68" s="1782"/>
    </row>
    <row r="69" spans="1:9" ht="27.95" hidden="1" customHeight="1">
      <c r="A69" s="1851"/>
      <c r="B69" s="1828" t="s">
        <v>85</v>
      </c>
      <c r="C69" s="1829">
        <v>3</v>
      </c>
      <c r="D69" s="1830" t="s">
        <v>1294</v>
      </c>
      <c r="E69" s="1741"/>
      <c r="F69" s="1741"/>
      <c r="G69" s="2077"/>
      <c r="H69" s="1855"/>
      <c r="I69" s="1855"/>
    </row>
    <row r="70" spans="1:9" ht="27.95" hidden="1" customHeight="1">
      <c r="A70" s="1796"/>
      <c r="B70" s="1856"/>
      <c r="C70" s="1857"/>
      <c r="D70" s="1858"/>
      <c r="E70" s="673"/>
      <c r="F70" s="1859"/>
      <c r="G70" s="1859"/>
      <c r="H70" s="1860"/>
      <c r="I70" s="1860"/>
    </row>
    <row r="71" spans="1:9" ht="27.95" customHeight="1">
      <c r="A71" s="2106" t="s">
        <v>1742</v>
      </c>
      <c r="B71" s="3910" t="s">
        <v>1743</v>
      </c>
      <c r="C71" s="3911"/>
      <c r="D71" s="3912"/>
      <c r="E71" s="2872"/>
      <c r="F71" s="2651"/>
      <c r="G71" s="1931"/>
      <c r="H71" s="1861"/>
      <c r="I71" s="1861"/>
    </row>
    <row r="72" spans="1:9" ht="27.95" customHeight="1">
      <c r="A72" s="2107"/>
      <c r="B72" s="3905" t="s">
        <v>1615</v>
      </c>
      <c r="C72" s="3906"/>
      <c r="D72" s="3907"/>
      <c r="E72" s="2774"/>
      <c r="F72" s="2543"/>
      <c r="G72" s="1938"/>
      <c r="H72" s="1863"/>
      <c r="I72" s="1863"/>
    </row>
    <row r="73" spans="1:9" ht="27.95" customHeight="1">
      <c r="A73" s="2107"/>
      <c r="B73" s="2446" t="s">
        <v>2184</v>
      </c>
      <c r="C73" s="2447"/>
      <c r="D73" s="2448"/>
      <c r="E73" s="3602"/>
      <c r="F73" s="3603"/>
      <c r="G73" s="1938"/>
      <c r="H73" s="1863"/>
      <c r="I73" s="1863"/>
    </row>
    <row r="74" spans="1:9" ht="27.95" customHeight="1">
      <c r="A74" s="2108"/>
      <c r="B74" s="1864" t="s">
        <v>348</v>
      </c>
      <c r="C74" s="1865"/>
      <c r="D74" s="1866"/>
      <c r="E74" s="3654" t="s">
        <v>2257</v>
      </c>
      <c r="F74" s="3655"/>
      <c r="G74" s="91"/>
      <c r="H74" s="2042"/>
      <c r="I74" s="2042"/>
    </row>
    <row r="75" spans="1:9" ht="27.95" customHeight="1">
      <c r="A75" s="1867"/>
      <c r="B75" s="1864"/>
      <c r="C75" s="3900"/>
      <c r="D75" s="3901"/>
      <c r="E75" s="3730" t="s">
        <v>2258</v>
      </c>
      <c r="F75" s="3731"/>
      <c r="G75" s="100"/>
      <c r="H75" s="2042"/>
      <c r="I75" s="2042"/>
    </row>
    <row r="76" spans="1:9" ht="27.95" customHeight="1">
      <c r="A76" s="2108"/>
      <c r="B76" s="1864"/>
      <c r="C76" s="3900"/>
      <c r="D76" s="3901"/>
      <c r="E76" s="3730" t="s">
        <v>2259</v>
      </c>
      <c r="F76" s="3731"/>
      <c r="G76" s="100"/>
      <c r="H76" s="2042"/>
      <c r="I76" s="2042"/>
    </row>
    <row r="77" spans="1:9" ht="27.95" customHeight="1">
      <c r="A77" s="2108"/>
      <c r="B77" s="3902"/>
      <c r="C77" s="3903"/>
      <c r="D77" s="3904"/>
      <c r="E77" s="3730" t="s">
        <v>2260</v>
      </c>
      <c r="F77" s="3731"/>
      <c r="G77" s="100"/>
      <c r="H77" s="2042"/>
      <c r="I77" s="2042"/>
    </row>
    <row r="78" spans="1:9" ht="27.95" customHeight="1">
      <c r="A78" s="2343"/>
      <c r="B78" s="820"/>
      <c r="C78" s="817"/>
      <c r="D78" s="818"/>
      <c r="E78" s="2884"/>
      <c r="F78" s="2885"/>
      <c r="G78" s="1713"/>
      <c r="H78" s="103"/>
      <c r="I78" s="698"/>
    </row>
    <row r="79" spans="1:9" ht="27.95" customHeight="1">
      <c r="A79" s="2340"/>
      <c r="B79" s="820"/>
      <c r="C79" s="817"/>
      <c r="D79" s="818"/>
      <c r="E79" s="2884"/>
      <c r="F79" s="2885"/>
      <c r="G79" s="1713"/>
      <c r="H79" s="103"/>
      <c r="I79" s="698"/>
    </row>
    <row r="80" spans="1:9" ht="27.95" customHeight="1">
      <c r="A80" s="2340"/>
      <c r="B80" s="820"/>
      <c r="C80" s="817"/>
      <c r="D80" s="818"/>
      <c r="E80" s="2884"/>
      <c r="F80" s="2885"/>
      <c r="G80" s="1713"/>
      <c r="H80" s="103"/>
      <c r="I80" s="698"/>
    </row>
    <row r="81" spans="1:9" ht="27.95" customHeight="1">
      <c r="A81" s="2340"/>
      <c r="B81" s="820"/>
      <c r="C81" s="817"/>
      <c r="D81" s="818"/>
      <c r="E81" s="2884"/>
      <c r="F81" s="2885"/>
      <c r="G81" s="1713"/>
      <c r="H81" s="103"/>
      <c r="I81" s="698"/>
    </row>
    <row r="82" spans="1:9" ht="27.95" customHeight="1">
      <c r="A82" s="2340"/>
      <c r="B82" s="820"/>
      <c r="C82" s="817"/>
      <c r="D82" s="818"/>
      <c r="E82" s="2884"/>
      <c r="F82" s="2885"/>
      <c r="G82" s="1713"/>
      <c r="H82" s="103"/>
      <c r="I82" s="698"/>
    </row>
    <row r="83" spans="1:9" ht="27.95" customHeight="1">
      <c r="A83" s="2340"/>
      <c r="B83" s="820"/>
      <c r="C83" s="817"/>
      <c r="D83" s="818"/>
      <c r="E83" s="2884"/>
      <c r="F83" s="2885"/>
      <c r="G83" s="1713"/>
      <c r="H83" s="103"/>
      <c r="I83" s="698"/>
    </row>
    <row r="84" spans="1:9" ht="27.95" customHeight="1">
      <c r="A84" s="2650"/>
      <c r="B84" s="1764"/>
      <c r="C84" s="1765"/>
      <c r="D84" s="1766"/>
      <c r="E84" s="2886"/>
      <c r="F84" s="2887"/>
      <c r="G84" s="1799"/>
      <c r="H84" s="1742"/>
      <c r="I84" s="712"/>
    </row>
    <row r="85" spans="1:9" ht="27.95" customHeight="1">
      <c r="A85" s="2106" t="s">
        <v>1745</v>
      </c>
      <c r="B85" s="3897" t="s">
        <v>1744</v>
      </c>
      <c r="C85" s="3898"/>
      <c r="D85" s="3899"/>
      <c r="E85" s="2872"/>
      <c r="F85" s="2651"/>
      <c r="G85" s="1933"/>
      <c r="H85" s="1743"/>
      <c r="I85" s="706"/>
    </row>
    <row r="86" spans="1:9" ht="27.95" customHeight="1">
      <c r="A86" s="2107"/>
      <c r="B86" s="3905" t="s">
        <v>1616</v>
      </c>
      <c r="C86" s="3906"/>
      <c r="D86" s="3907"/>
      <c r="E86" s="2774"/>
      <c r="F86" s="2543"/>
      <c r="G86" s="1938"/>
      <c r="H86" s="103"/>
      <c r="I86" s="698"/>
    </row>
    <row r="87" spans="1:9" ht="27.95" customHeight="1">
      <c r="A87" s="2107"/>
      <c r="B87" s="2446" t="s">
        <v>2185</v>
      </c>
      <c r="C87" s="2447"/>
      <c r="D87" s="2448"/>
      <c r="E87" s="3602" t="s">
        <v>1914</v>
      </c>
      <c r="F87" s="3603"/>
      <c r="G87" s="1938"/>
      <c r="H87" s="103"/>
      <c r="I87" s="698"/>
    </row>
    <row r="88" spans="1:9" ht="27.95" customHeight="1">
      <c r="A88" s="2111"/>
      <c r="B88" s="1864" t="s">
        <v>348</v>
      </c>
      <c r="C88" s="2553" t="s">
        <v>350</v>
      </c>
      <c r="D88" s="1866"/>
      <c r="E88" s="3744" t="s">
        <v>2274</v>
      </c>
      <c r="F88" s="3745"/>
      <c r="G88" s="1713"/>
      <c r="H88" s="2042"/>
      <c r="I88" s="2042"/>
    </row>
    <row r="89" spans="1:9" ht="27.95" customHeight="1">
      <c r="A89" s="2544"/>
      <c r="B89" s="1864"/>
      <c r="C89" s="2553" t="s">
        <v>1617</v>
      </c>
      <c r="D89" s="2552"/>
      <c r="E89" s="2884"/>
      <c r="F89" s="2885"/>
      <c r="G89" s="1713"/>
      <c r="H89" s="2042"/>
      <c r="I89" s="2042"/>
    </row>
    <row r="90" spans="1:9" ht="27.95" customHeight="1">
      <c r="A90" s="2108"/>
      <c r="B90" s="1864"/>
      <c r="C90" s="2553"/>
      <c r="D90" s="2552"/>
      <c r="E90" s="2884"/>
      <c r="F90" s="2885"/>
      <c r="G90" s="1713"/>
      <c r="H90" s="2042"/>
      <c r="I90" s="2042"/>
    </row>
    <row r="91" spans="1:9" ht="27.95" customHeight="1">
      <c r="A91" s="2108"/>
      <c r="B91" s="3902"/>
      <c r="C91" s="3903"/>
      <c r="D91" s="3904"/>
      <c r="E91" s="2888"/>
      <c r="F91" s="2885"/>
      <c r="G91" s="1713"/>
      <c r="H91" s="2042"/>
      <c r="I91" s="2042"/>
    </row>
    <row r="92" spans="1:9" ht="27.95" customHeight="1">
      <c r="A92" s="2392" t="s">
        <v>1747</v>
      </c>
      <c r="B92" s="3905" t="s">
        <v>1746</v>
      </c>
      <c r="C92" s="3906"/>
      <c r="D92" s="3907"/>
      <c r="E92" s="2881"/>
      <c r="F92" s="2542"/>
      <c r="G92" s="1931"/>
      <c r="H92" s="1869"/>
      <c r="I92" s="1863"/>
    </row>
    <row r="93" spans="1:9" ht="27.95" customHeight="1">
      <c r="A93" s="2340"/>
      <c r="B93" s="3905" t="s">
        <v>1618</v>
      </c>
      <c r="C93" s="3906"/>
      <c r="D93" s="3907"/>
      <c r="E93" s="3654" t="s">
        <v>1848</v>
      </c>
      <c r="F93" s="3655"/>
      <c r="G93" s="1938"/>
      <c r="H93" s="1869"/>
      <c r="I93" s="1863"/>
    </row>
    <row r="94" spans="1:9" ht="27.95" customHeight="1">
      <c r="A94" s="2340"/>
      <c r="B94" s="1864" t="s">
        <v>348</v>
      </c>
      <c r="C94" s="2341">
        <v>15</v>
      </c>
      <c r="D94" s="3083" t="s">
        <v>244</v>
      </c>
      <c r="E94" s="3708" t="s">
        <v>2240</v>
      </c>
      <c r="F94" s="3709"/>
      <c r="G94" s="3023" t="e">
        <f>E94/C94*100</f>
        <v>#VALUE!</v>
      </c>
      <c r="H94" s="2042"/>
      <c r="I94" s="2042"/>
    </row>
    <row r="95" spans="1:9" ht="27.95" customHeight="1">
      <c r="A95" s="2340"/>
      <c r="B95" s="1864"/>
      <c r="C95" s="2966"/>
      <c r="D95" s="3083"/>
      <c r="E95" s="3742"/>
      <c r="F95" s="3743"/>
      <c r="G95" s="3023"/>
      <c r="H95" s="2042"/>
      <c r="I95" s="2042"/>
    </row>
    <row r="96" spans="1:9" ht="27.95" customHeight="1">
      <c r="A96" s="2340"/>
      <c r="B96" s="1864"/>
      <c r="C96" s="2966"/>
      <c r="D96" s="3083"/>
      <c r="E96" s="3742"/>
      <c r="F96" s="3743"/>
      <c r="G96" s="3023"/>
      <c r="H96" s="2042"/>
      <c r="I96" s="2042"/>
    </row>
    <row r="97" spans="1:9" ht="27.95" customHeight="1">
      <c r="A97" s="2340"/>
      <c r="B97" s="1864"/>
      <c r="C97" s="2966"/>
      <c r="D97" s="3083"/>
      <c r="E97" s="3742"/>
      <c r="F97" s="3743"/>
      <c r="G97" s="3023"/>
      <c r="H97" s="2042"/>
      <c r="I97" s="2042"/>
    </row>
    <row r="98" spans="1:9" ht="27.95" customHeight="1">
      <c r="A98" s="2340"/>
      <c r="B98" s="3905" t="s">
        <v>1748</v>
      </c>
      <c r="C98" s="3906"/>
      <c r="D98" s="3907"/>
      <c r="E98" s="2881"/>
      <c r="F98" s="2542"/>
      <c r="G98" s="1931"/>
      <c r="H98" s="1869"/>
      <c r="I98" s="1863"/>
    </row>
    <row r="99" spans="1:9" ht="27.95" customHeight="1">
      <c r="A99" s="2107"/>
      <c r="B99" s="3905" t="s">
        <v>1619</v>
      </c>
      <c r="C99" s="3906"/>
      <c r="D99" s="3907"/>
      <c r="E99" s="2774"/>
      <c r="F99" s="2543"/>
      <c r="G99" s="1938"/>
      <c r="H99" s="103"/>
      <c r="I99" s="1790"/>
    </row>
    <row r="100" spans="1:9" ht="27.95" customHeight="1">
      <c r="A100" s="2107"/>
      <c r="B100" s="2446" t="s">
        <v>2186</v>
      </c>
      <c r="C100" s="2447"/>
      <c r="D100" s="2448"/>
      <c r="E100" s="3602" t="s">
        <v>1914</v>
      </c>
      <c r="F100" s="3603"/>
      <c r="G100" s="1938"/>
      <c r="H100" s="1869"/>
      <c r="I100" s="1863"/>
    </row>
    <row r="101" spans="1:9" ht="27.95" customHeight="1">
      <c r="A101" s="2109"/>
      <c r="B101" s="1864" t="s">
        <v>348</v>
      </c>
      <c r="C101" s="2553" t="s">
        <v>350</v>
      </c>
      <c r="D101" s="1866"/>
      <c r="E101" s="3744" t="s">
        <v>2246</v>
      </c>
      <c r="F101" s="3745"/>
      <c r="G101" s="100"/>
      <c r="H101" s="2042"/>
      <c r="I101" s="2042"/>
    </row>
    <row r="102" spans="1:9" ht="27.95" customHeight="1">
      <c r="A102" s="2544"/>
      <c r="B102" s="1864"/>
      <c r="C102" s="2553" t="s">
        <v>1327</v>
      </c>
      <c r="D102" s="2552"/>
      <c r="E102" s="2884"/>
      <c r="F102" s="1868"/>
      <c r="G102" s="100"/>
      <c r="H102" s="2042"/>
      <c r="I102" s="2042"/>
    </row>
    <row r="103" spans="1:9" ht="27.95" customHeight="1">
      <c r="A103" s="2108"/>
      <c r="B103" s="1864"/>
      <c r="C103" s="2553"/>
      <c r="D103" s="2552"/>
      <c r="E103" s="2884"/>
      <c r="F103" s="1868"/>
      <c r="G103" s="100"/>
      <c r="H103" s="2042"/>
      <c r="I103" s="2042"/>
    </row>
    <row r="104" spans="1:9" ht="27.95" customHeight="1">
      <c r="A104" s="2108"/>
      <c r="B104" s="3902"/>
      <c r="C104" s="3903"/>
      <c r="D104" s="3904"/>
      <c r="E104" s="2884"/>
      <c r="F104" s="1868"/>
      <c r="G104" s="100"/>
      <c r="H104" s="2042"/>
      <c r="I104" s="2042"/>
    </row>
    <row r="105" spans="1:9" ht="27.95" customHeight="1">
      <c r="A105" s="2108"/>
      <c r="B105" s="2451"/>
      <c r="C105" s="2452"/>
      <c r="D105" s="2453"/>
      <c r="E105" s="1728"/>
      <c r="F105" s="1977"/>
      <c r="G105" s="92"/>
      <c r="H105" s="604"/>
      <c r="I105" s="92"/>
    </row>
    <row r="106" spans="1:9" ht="27.95" customHeight="1">
      <c r="A106" s="2392" t="s">
        <v>1749</v>
      </c>
      <c r="B106" s="3905" t="s">
        <v>1373</v>
      </c>
      <c r="C106" s="3906"/>
      <c r="D106" s="3907"/>
      <c r="E106" s="2881"/>
      <c r="F106" s="2542"/>
      <c r="G106" s="1931"/>
      <c r="H106" s="604"/>
      <c r="I106" s="92"/>
    </row>
    <row r="107" spans="1:9" ht="27.95" customHeight="1">
      <c r="A107" s="2107"/>
      <c r="B107" s="3905" t="s">
        <v>1315</v>
      </c>
      <c r="C107" s="3906"/>
      <c r="D107" s="3907"/>
      <c r="E107" s="3602" t="s">
        <v>1914</v>
      </c>
      <c r="F107" s="3603"/>
      <c r="G107" s="1938"/>
      <c r="H107" s="604"/>
      <c r="I107" s="92"/>
    </row>
    <row r="108" spans="1:9" ht="27.95" customHeight="1">
      <c r="A108" s="2111"/>
      <c r="B108" s="1864" t="s">
        <v>348</v>
      </c>
      <c r="C108" s="2553" t="s">
        <v>1326</v>
      </c>
      <c r="D108" s="1866"/>
      <c r="E108" s="3744" t="s">
        <v>2246</v>
      </c>
      <c r="F108" s="3745"/>
      <c r="G108" s="1938"/>
      <c r="H108" s="2042"/>
      <c r="I108" s="2042"/>
    </row>
    <row r="109" spans="1:9" ht="27.95" customHeight="1">
      <c r="A109" s="1867"/>
      <c r="B109" s="1864"/>
      <c r="C109" s="2553" t="s">
        <v>1327</v>
      </c>
      <c r="D109" s="2552"/>
      <c r="E109" s="1728"/>
      <c r="F109" s="1977"/>
      <c r="G109" s="92"/>
      <c r="H109" s="2042"/>
      <c r="I109" s="2042"/>
    </row>
    <row r="110" spans="1:9" ht="27.95" customHeight="1">
      <c r="A110" s="2108"/>
      <c r="B110" s="1864"/>
      <c r="C110" s="2553"/>
      <c r="D110" s="2552"/>
      <c r="E110" s="1728"/>
      <c r="F110" s="1977"/>
      <c r="G110" s="92"/>
      <c r="H110" s="2042"/>
      <c r="I110" s="2042"/>
    </row>
    <row r="111" spans="1:9" ht="27.95" customHeight="1">
      <c r="A111" s="2108"/>
      <c r="B111" s="3902"/>
      <c r="C111" s="3903"/>
      <c r="D111" s="3904"/>
      <c r="E111" s="1728"/>
      <c r="F111" s="1977"/>
      <c r="G111" s="92"/>
      <c r="H111" s="604"/>
      <c r="I111" s="92"/>
    </row>
    <row r="112" spans="1:9" ht="27.95" customHeight="1">
      <c r="A112" s="92"/>
      <c r="B112" s="1728"/>
      <c r="C112" s="1791"/>
      <c r="D112" s="1977"/>
      <c r="E112" s="1728"/>
      <c r="F112" s="1977"/>
      <c r="G112" s="92"/>
      <c r="H112" s="604"/>
      <c r="I112" s="92"/>
    </row>
    <row r="113" spans="1:9" ht="27.95" customHeight="1">
      <c r="A113" s="97"/>
      <c r="B113" s="1976"/>
      <c r="C113" s="1763"/>
      <c r="D113" s="1978"/>
      <c r="E113" s="1976"/>
      <c r="F113" s="1978"/>
      <c r="G113" s="97"/>
      <c r="H113" s="667"/>
      <c r="I113" s="97"/>
    </row>
  </sheetData>
  <mergeCells count="53">
    <mergeCell ref="E87:F87"/>
    <mergeCell ref="E100:F100"/>
    <mergeCell ref="E107:F107"/>
    <mergeCell ref="E94:F94"/>
    <mergeCell ref="E95:F95"/>
    <mergeCell ref="E96:F96"/>
    <mergeCell ref="E97:F97"/>
    <mergeCell ref="E101:F101"/>
    <mergeCell ref="E88:F88"/>
    <mergeCell ref="B111:D111"/>
    <mergeCell ref="B99:D99"/>
    <mergeCell ref="B104:D104"/>
    <mergeCell ref="B106:D106"/>
    <mergeCell ref="E93:F93"/>
    <mergeCell ref="E108:F108"/>
    <mergeCell ref="B93:D93"/>
    <mergeCell ref="B98:D98"/>
    <mergeCell ref="B91:D91"/>
    <mergeCell ref="B92:D92"/>
    <mergeCell ref="B107:D107"/>
    <mergeCell ref="B86:D86"/>
    <mergeCell ref="B15:D15"/>
    <mergeCell ref="C52:D52"/>
    <mergeCell ref="B71:D71"/>
    <mergeCell ref="B72:D72"/>
    <mergeCell ref="C75:D75"/>
    <mergeCell ref="B14:D14"/>
    <mergeCell ref="E13:F13"/>
    <mergeCell ref="E14:F14"/>
    <mergeCell ref="B85:D85"/>
    <mergeCell ref="C76:D76"/>
    <mergeCell ref="B77:D77"/>
    <mergeCell ref="E15:F15"/>
    <mergeCell ref="E73:F73"/>
    <mergeCell ref="E74:F74"/>
    <mergeCell ref="E75:F75"/>
    <mergeCell ref="E76:F76"/>
    <mergeCell ref="E77:F77"/>
    <mergeCell ref="H11:I11"/>
    <mergeCell ref="H12:I12"/>
    <mergeCell ref="B13:D13"/>
    <mergeCell ref="H10:I10"/>
    <mergeCell ref="B1:D1"/>
    <mergeCell ref="B2:D2"/>
    <mergeCell ref="H3:I3"/>
    <mergeCell ref="E4:G4"/>
    <mergeCell ref="H4:I4"/>
    <mergeCell ref="E5:G5"/>
    <mergeCell ref="H6:I6"/>
    <mergeCell ref="H7:I7"/>
    <mergeCell ref="E8:G8"/>
    <mergeCell ref="H8:I8"/>
    <mergeCell ref="E9:G9"/>
  </mergeCells>
  <pageMargins left="0.5" right="0.4" top="0.7" bottom="0.4" header="0.4" footer="0.4"/>
  <pageSetup paperSize="9" scale="63" orientation="landscape" r:id="rId1"/>
  <rowBreaks count="1" manualBreakCount="1">
    <brk id="84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2"/>
  <sheetViews>
    <sheetView view="pageBreakPreview" topLeftCell="A71" zoomScale="70" zoomScaleSheetLayoutView="70" workbookViewId="0">
      <selection activeCell="E89" sqref="E89:F89"/>
    </sheetView>
  </sheetViews>
  <sheetFormatPr defaultColWidth="9" defaultRowHeight="27.95" customHeight="1"/>
  <cols>
    <col min="1" max="1" width="44.625" style="201" customWidth="1"/>
    <col min="2" max="2" width="16.625" style="201" customWidth="1"/>
    <col min="3" max="3" width="13.625" style="201" customWidth="1"/>
    <col min="4" max="4" width="41.625" style="201" customWidth="1"/>
    <col min="5" max="5" width="15.625" style="201" customWidth="1"/>
    <col min="6" max="6" width="14.875" style="201" customWidth="1"/>
    <col min="7" max="7" width="18.25" style="201" customWidth="1"/>
    <col min="8" max="8" width="20.625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306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222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894" t="s">
        <v>356</v>
      </c>
      <c r="F4" s="3895"/>
      <c r="G4" s="3895"/>
      <c r="H4" s="3499" t="s">
        <v>358</v>
      </c>
      <c r="I4" s="3499"/>
    </row>
    <row r="5" spans="1:9" ht="27.95" customHeight="1">
      <c r="A5" s="1750" t="s">
        <v>1323</v>
      </c>
      <c r="B5" s="1750"/>
      <c r="C5" s="1705"/>
      <c r="D5" s="1705"/>
      <c r="E5" s="3896" t="s">
        <v>892</v>
      </c>
      <c r="F5" s="3896"/>
      <c r="G5" s="3896"/>
      <c r="H5" s="2305"/>
      <c r="I5" s="2305"/>
    </row>
    <row r="6" spans="1:9" ht="27.95" customHeight="1">
      <c r="A6" s="1750"/>
      <c r="B6" s="1750"/>
      <c r="C6" s="1705"/>
      <c r="D6" s="1705"/>
      <c r="E6" s="1774"/>
      <c r="F6" s="1774"/>
      <c r="G6" s="1774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894" t="s">
        <v>357</v>
      </c>
      <c r="F8" s="3895"/>
      <c r="G8" s="3895"/>
      <c r="H8" s="3499" t="s">
        <v>240</v>
      </c>
      <c r="I8" s="3499"/>
    </row>
    <row r="9" spans="1:9" ht="27.95" customHeight="1">
      <c r="A9" s="1750"/>
      <c r="B9" s="1750"/>
      <c r="C9" s="1705"/>
      <c r="D9" s="1705"/>
      <c r="E9" s="3896" t="s">
        <v>1112</v>
      </c>
      <c r="F9" s="3896"/>
      <c r="G9" s="3896"/>
      <c r="H9" s="2305"/>
      <c r="I9" s="2305"/>
    </row>
    <row r="10" spans="1:9" ht="27.95" customHeight="1">
      <c r="A10" s="1750"/>
      <c r="B10" s="1750"/>
      <c r="C10" s="1705"/>
      <c r="D10" s="1705"/>
      <c r="E10" s="1917"/>
      <c r="F10" s="1705"/>
      <c r="G10" s="1705"/>
      <c r="H10" s="3727"/>
      <c r="I10" s="3727"/>
    </row>
    <row r="11" spans="1:9" ht="27.95" customHeight="1">
      <c r="A11" s="780"/>
      <c r="B11" s="1750"/>
      <c r="C11" s="1705"/>
      <c r="D11" s="1705"/>
      <c r="E11" s="1751"/>
      <c r="F11" s="1705"/>
      <c r="G11" s="1705"/>
      <c r="H11" s="3727"/>
      <c r="I11" s="3727"/>
    </row>
    <row r="12" spans="1:9" ht="27.95" customHeight="1">
      <c r="A12" s="2335"/>
      <c r="B12" s="2336"/>
      <c r="C12" s="1706"/>
      <c r="D12" s="1706"/>
      <c r="E12" s="1707"/>
      <c r="F12" s="1706"/>
      <c r="G12" s="1706"/>
      <c r="H12" s="3863"/>
      <c r="I12" s="3863"/>
    </row>
    <row r="13" spans="1:9" s="1708" customFormat="1" ht="27.95" customHeight="1">
      <c r="A13" s="2015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2016" t="s">
        <v>17</v>
      </c>
      <c r="B14" s="3383" t="s">
        <v>1328</v>
      </c>
      <c r="C14" s="3383"/>
      <c r="D14" s="3383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2018"/>
      <c r="B15" s="3385" t="s">
        <v>19</v>
      </c>
      <c r="C15" s="3385"/>
      <c r="D15" s="3385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s="1731" customFormat="1" ht="27.95" hidden="1" customHeight="1">
      <c r="A16" s="1802" t="s">
        <v>1304</v>
      </c>
      <c r="B16" s="1803" t="s">
        <v>1329</v>
      </c>
      <c r="C16" s="1804"/>
      <c r="D16" s="1805"/>
      <c r="E16" s="1806" t="s">
        <v>936</v>
      </c>
      <c r="F16" s="1806" t="s">
        <v>950</v>
      </c>
      <c r="G16" s="1806" t="s">
        <v>942</v>
      </c>
      <c r="H16" s="1807"/>
      <c r="I16" s="1808"/>
    </row>
    <row r="17" spans="1:9" s="1731" customFormat="1" ht="27.95" hidden="1" customHeight="1">
      <c r="A17" s="1809"/>
      <c r="B17" s="1810" t="s">
        <v>38</v>
      </c>
      <c r="C17" s="1811"/>
      <c r="D17" s="1812" t="s">
        <v>244</v>
      </c>
      <c r="E17" s="1813" t="s">
        <v>943</v>
      </c>
      <c r="F17" s="1813"/>
      <c r="G17" s="1813"/>
      <c r="H17" s="1814"/>
      <c r="I17" s="1815"/>
    </row>
    <row r="18" spans="1:9" s="1731" customFormat="1" ht="27.95" hidden="1" customHeight="1">
      <c r="A18" s="1816" t="s">
        <v>1310</v>
      </c>
      <c r="B18" s="1810" t="s">
        <v>168</v>
      </c>
      <c r="C18" s="1811"/>
      <c r="D18" s="1812" t="s">
        <v>244</v>
      </c>
      <c r="E18" s="1813" t="s">
        <v>942</v>
      </c>
      <c r="F18" s="1813"/>
      <c r="G18" s="1813"/>
      <c r="H18" s="1814"/>
      <c r="I18" s="1815"/>
    </row>
    <row r="19" spans="1:9" s="1731" customFormat="1" ht="27.95" hidden="1" customHeight="1">
      <c r="A19" s="1809"/>
      <c r="B19" s="1810" t="s">
        <v>84</v>
      </c>
      <c r="C19" s="1811"/>
      <c r="D19" s="1812" t="s">
        <v>244</v>
      </c>
      <c r="E19" s="1817"/>
      <c r="F19" s="1813"/>
      <c r="G19" s="1813"/>
      <c r="H19" s="1814"/>
      <c r="I19" s="1815"/>
    </row>
    <row r="20" spans="1:9" s="1731" customFormat="1" ht="27.95" hidden="1" customHeight="1">
      <c r="A20" s="1809"/>
      <c r="B20" s="1810" t="s">
        <v>192</v>
      </c>
      <c r="C20" s="1811"/>
      <c r="D20" s="1812" t="s">
        <v>244</v>
      </c>
      <c r="E20" s="1817"/>
      <c r="F20" s="1813"/>
      <c r="G20" s="1813"/>
      <c r="H20" s="1814"/>
      <c r="I20" s="1815"/>
    </row>
    <row r="21" spans="1:9" ht="27.95" hidden="1" customHeight="1">
      <c r="A21" s="1818"/>
      <c r="B21" s="1681"/>
      <c r="C21" s="1682"/>
      <c r="D21" s="1683"/>
      <c r="E21" s="1695"/>
      <c r="F21" s="91"/>
      <c r="G21" s="91"/>
      <c r="H21" s="1541"/>
      <c r="I21" s="785"/>
    </row>
    <row r="22" spans="1:9" ht="27.95" hidden="1" customHeight="1">
      <c r="A22" s="1819" t="s">
        <v>1303</v>
      </c>
      <c r="B22" s="1820" t="s">
        <v>1306</v>
      </c>
      <c r="C22" s="1821"/>
      <c r="D22" s="1822"/>
      <c r="E22" s="1709" t="s">
        <v>936</v>
      </c>
      <c r="F22" s="1709" t="s">
        <v>950</v>
      </c>
      <c r="G22" s="1709" t="s">
        <v>942</v>
      </c>
      <c r="H22" s="1780"/>
      <c r="I22" s="1780"/>
    </row>
    <row r="23" spans="1:9" ht="27.95" hidden="1" customHeight="1">
      <c r="A23" s="1823"/>
      <c r="B23" s="1824" t="s">
        <v>1314</v>
      </c>
      <c r="C23" s="1825"/>
      <c r="D23" s="1826"/>
      <c r="E23" s="100" t="s">
        <v>943</v>
      </c>
      <c r="F23" s="100"/>
      <c r="G23" s="1713"/>
      <c r="H23" s="1782"/>
      <c r="I23" s="1782"/>
    </row>
    <row r="24" spans="1:9" ht="27.95" hidden="1" customHeight="1">
      <c r="A24" s="1823"/>
      <c r="B24" s="1824" t="s">
        <v>1313</v>
      </c>
      <c r="C24" s="1825"/>
      <c r="D24" s="1826"/>
      <c r="E24" s="100"/>
      <c r="F24" s="100"/>
      <c r="G24" s="1713"/>
      <c r="H24" s="1782"/>
      <c r="I24" s="1782"/>
    </row>
    <row r="25" spans="1:9" ht="27.95" hidden="1" customHeight="1">
      <c r="A25" s="1827" t="s">
        <v>1316</v>
      </c>
      <c r="B25" s="1828" t="s">
        <v>189</v>
      </c>
      <c r="C25" s="1829" t="s">
        <v>1066</v>
      </c>
      <c r="D25" s="1830"/>
      <c r="E25" s="1713"/>
      <c r="F25" s="1713"/>
      <c r="G25" s="1713"/>
      <c r="H25" s="103"/>
      <c r="I25" s="698"/>
    </row>
    <row r="26" spans="1:9" ht="27.95" hidden="1" customHeight="1">
      <c r="A26" s="1831"/>
      <c r="B26" s="1828" t="s">
        <v>150</v>
      </c>
      <c r="C26" s="1829" t="s">
        <v>1066</v>
      </c>
      <c r="D26" s="1830"/>
      <c r="E26" s="1713"/>
      <c r="F26" s="1713"/>
      <c r="G26" s="1713"/>
      <c r="H26" s="103"/>
      <c r="I26" s="698"/>
    </row>
    <row r="27" spans="1:9" ht="27.95" hidden="1" customHeight="1">
      <c r="A27" s="1832"/>
      <c r="B27" s="1828" t="s">
        <v>30</v>
      </c>
      <c r="C27" s="1829" t="s">
        <v>1066</v>
      </c>
      <c r="D27" s="1830"/>
      <c r="E27" s="1713"/>
      <c r="F27" s="1713"/>
      <c r="G27" s="1713"/>
      <c r="H27" s="1789"/>
      <c r="I27" s="1790"/>
    </row>
    <row r="28" spans="1:9" ht="27.95" hidden="1" customHeight="1">
      <c r="A28" s="1832"/>
      <c r="B28" s="1828" t="s">
        <v>217</v>
      </c>
      <c r="C28" s="1829" t="s">
        <v>1066</v>
      </c>
      <c r="D28" s="1830"/>
      <c r="E28" s="1713"/>
      <c r="F28" s="1713"/>
      <c r="G28" s="1713"/>
      <c r="H28" s="1789"/>
      <c r="I28" s="1790"/>
    </row>
    <row r="29" spans="1:9" ht="27.95" hidden="1" customHeight="1">
      <c r="A29" s="1833"/>
      <c r="B29" s="1834"/>
      <c r="C29" s="1835"/>
      <c r="D29" s="1836"/>
      <c r="E29" s="1799"/>
      <c r="F29" s="1799"/>
      <c r="G29" s="1799"/>
      <c r="H29" s="1837"/>
      <c r="I29" s="1800"/>
    </row>
    <row r="30" spans="1:9" ht="27.95" hidden="1" customHeight="1">
      <c r="A30" s="1838"/>
      <c r="B30" s="1820" t="s">
        <v>1312</v>
      </c>
      <c r="C30" s="1821"/>
      <c r="D30" s="1822"/>
      <c r="E30" s="1839"/>
      <c r="F30" s="1839"/>
      <c r="G30" s="1839"/>
      <c r="H30" s="1840"/>
      <c r="I30" s="1841"/>
    </row>
    <row r="31" spans="1:9" ht="27.95" hidden="1" customHeight="1">
      <c r="A31" s="1832"/>
      <c r="B31" s="1824" t="s">
        <v>1123</v>
      </c>
      <c r="C31" s="1825"/>
      <c r="D31" s="1826"/>
      <c r="E31" s="1839"/>
      <c r="F31" s="1839"/>
      <c r="G31" s="1839"/>
      <c r="H31" s="1840"/>
      <c r="I31" s="1841"/>
    </row>
    <row r="32" spans="1:9" ht="27.95" hidden="1" customHeight="1">
      <c r="A32" s="1832"/>
      <c r="B32" s="1824" t="s">
        <v>1124</v>
      </c>
      <c r="C32" s="1825"/>
      <c r="D32" s="1826"/>
      <c r="E32" s="1839"/>
      <c r="F32" s="1839"/>
      <c r="G32" s="1839"/>
      <c r="H32" s="1840"/>
      <c r="I32" s="1841"/>
    </row>
    <row r="33" spans="1:9" ht="27.95" hidden="1" customHeight="1">
      <c r="A33" s="1832"/>
      <c r="B33" s="1824" t="s">
        <v>1125</v>
      </c>
      <c r="C33" s="1825"/>
      <c r="D33" s="1826"/>
      <c r="E33" s="1839"/>
      <c r="F33" s="1839"/>
      <c r="G33" s="1839"/>
      <c r="H33" s="1840"/>
      <c r="I33" s="1841"/>
    </row>
    <row r="34" spans="1:9" ht="27.95" hidden="1" customHeight="1">
      <c r="A34" s="1832"/>
      <c r="B34" s="1824" t="s">
        <v>1126</v>
      </c>
      <c r="C34" s="1825"/>
      <c r="D34" s="1826"/>
      <c r="E34" s="1839"/>
      <c r="F34" s="1839"/>
      <c r="G34" s="1839"/>
      <c r="H34" s="1840"/>
      <c r="I34" s="1841"/>
    </row>
    <row r="35" spans="1:9" ht="27.95" hidden="1" customHeight="1">
      <c r="A35" s="1832"/>
      <c r="B35" s="1828" t="s">
        <v>189</v>
      </c>
      <c r="C35" s="1829">
        <v>113</v>
      </c>
      <c r="D35" s="1830" t="s">
        <v>244</v>
      </c>
      <c r="E35" s="1839"/>
      <c r="F35" s="1839"/>
      <c r="G35" s="1839"/>
      <c r="H35" s="1840"/>
      <c r="I35" s="1841"/>
    </row>
    <row r="36" spans="1:9" ht="27.95" hidden="1" customHeight="1">
      <c r="A36" s="1832"/>
      <c r="B36" s="1828" t="s">
        <v>150</v>
      </c>
      <c r="C36" s="1829">
        <v>115</v>
      </c>
      <c r="D36" s="1830" t="s">
        <v>244</v>
      </c>
      <c r="E36" s="1839"/>
      <c r="F36" s="1839"/>
      <c r="G36" s="1839"/>
      <c r="H36" s="1840"/>
      <c r="I36" s="1841"/>
    </row>
    <row r="37" spans="1:9" ht="27.95" hidden="1" customHeight="1">
      <c r="A37" s="1832"/>
      <c r="B37" s="1828" t="s">
        <v>30</v>
      </c>
      <c r="C37" s="1829">
        <v>85</v>
      </c>
      <c r="D37" s="1830" t="s">
        <v>244</v>
      </c>
      <c r="E37" s="1839"/>
      <c r="F37" s="1839"/>
      <c r="G37" s="1839"/>
      <c r="H37" s="1840"/>
      <c r="I37" s="1841"/>
    </row>
    <row r="38" spans="1:9" ht="27.95" hidden="1" customHeight="1">
      <c r="A38" s="1832"/>
      <c r="B38" s="1828" t="s">
        <v>217</v>
      </c>
      <c r="C38" s="1829">
        <f>SUM(C35:C37)</f>
        <v>313</v>
      </c>
      <c r="D38" s="1830" t="s">
        <v>244</v>
      </c>
      <c r="E38" s="1839"/>
      <c r="F38" s="1839"/>
      <c r="G38" s="1839"/>
      <c r="H38" s="1840"/>
      <c r="I38" s="1841"/>
    </row>
    <row r="39" spans="1:9" ht="27.95" hidden="1" customHeight="1">
      <c r="A39" s="1838"/>
      <c r="B39" s="1842"/>
      <c r="C39" s="1843"/>
      <c r="D39" s="1844"/>
      <c r="E39" s="1839"/>
      <c r="F39" s="1839"/>
      <c r="G39" s="1839"/>
      <c r="H39" s="1840"/>
      <c r="I39" s="1841"/>
    </row>
    <row r="40" spans="1:9" ht="27.95" hidden="1" customHeight="1">
      <c r="A40" s="1819"/>
      <c r="B40" s="1820" t="s">
        <v>1317</v>
      </c>
      <c r="C40" s="1845"/>
      <c r="D40" s="1846"/>
      <c r="E40" s="1709" t="s">
        <v>936</v>
      </c>
      <c r="F40" s="1847" t="s">
        <v>950</v>
      </c>
      <c r="G40" s="1709" t="s">
        <v>942</v>
      </c>
      <c r="H40" s="1780"/>
      <c r="I40" s="1780"/>
    </row>
    <row r="41" spans="1:9" ht="27.95" hidden="1" customHeight="1">
      <c r="A41" s="1796"/>
      <c r="B41" s="1824" t="s">
        <v>1296</v>
      </c>
      <c r="C41" s="1848"/>
      <c r="D41" s="1849"/>
      <c r="E41" s="100" t="s">
        <v>943</v>
      </c>
      <c r="F41" s="1779"/>
      <c r="G41" s="100"/>
      <c r="H41" s="1782"/>
      <c r="I41" s="1782"/>
    </row>
    <row r="42" spans="1:9" ht="27.95" hidden="1" customHeight="1">
      <c r="A42" s="1823"/>
      <c r="B42" s="1824" t="s">
        <v>1295</v>
      </c>
      <c r="C42" s="1848"/>
      <c r="D42" s="1849"/>
      <c r="E42" s="100" t="s">
        <v>942</v>
      </c>
      <c r="F42" s="100"/>
      <c r="G42" s="1713"/>
      <c r="H42" s="1782"/>
      <c r="I42" s="1782"/>
    </row>
    <row r="43" spans="1:9" ht="27.95" hidden="1" customHeight="1">
      <c r="A43" s="1823"/>
      <c r="B43" s="1828" t="s">
        <v>189</v>
      </c>
      <c r="C43" s="1829">
        <v>42</v>
      </c>
      <c r="D43" s="1830" t="s">
        <v>244</v>
      </c>
      <c r="E43" s="100"/>
      <c r="F43" s="100"/>
      <c r="G43" s="1713"/>
      <c r="H43" s="1782"/>
      <c r="I43" s="1782"/>
    </row>
    <row r="44" spans="1:9" ht="27.95" hidden="1" customHeight="1">
      <c r="A44" s="1823"/>
      <c r="B44" s="1828" t="s">
        <v>150</v>
      </c>
      <c r="C44" s="1829">
        <v>41</v>
      </c>
      <c r="D44" s="1830" t="s">
        <v>244</v>
      </c>
      <c r="E44" s="100"/>
      <c r="F44" s="100"/>
      <c r="G44" s="1713"/>
      <c r="H44" s="1782"/>
      <c r="I44" s="1782"/>
    </row>
    <row r="45" spans="1:9" ht="27.95" hidden="1" customHeight="1">
      <c r="A45" s="1823"/>
      <c r="B45" s="1828" t="s">
        <v>30</v>
      </c>
      <c r="C45" s="1829">
        <v>46</v>
      </c>
      <c r="D45" s="1830" t="s">
        <v>244</v>
      </c>
      <c r="E45" s="100"/>
      <c r="F45" s="100"/>
      <c r="G45" s="1713"/>
      <c r="H45" s="1782"/>
      <c r="I45" s="1782"/>
    </row>
    <row r="46" spans="1:9" ht="27.95" hidden="1" customHeight="1">
      <c r="A46" s="1823"/>
      <c r="B46" s="1828" t="s">
        <v>217</v>
      </c>
      <c r="C46" s="1829">
        <f>SUM(C43:C45)</f>
        <v>129</v>
      </c>
      <c r="D46" s="1830" t="s">
        <v>244</v>
      </c>
      <c r="E46" s="100"/>
      <c r="F46" s="100"/>
      <c r="G46" s="1713"/>
      <c r="H46" s="1782"/>
      <c r="I46" s="1782"/>
    </row>
    <row r="47" spans="1:9" ht="27.95" hidden="1" customHeight="1">
      <c r="A47" s="1823"/>
      <c r="B47" s="1824"/>
      <c r="C47" s="1848"/>
      <c r="D47" s="1849"/>
      <c r="E47" s="100"/>
      <c r="F47" s="100"/>
      <c r="G47" s="1713"/>
      <c r="H47" s="1782"/>
      <c r="I47" s="1782"/>
    </row>
    <row r="48" spans="1:9" ht="27.95" hidden="1" customHeight="1">
      <c r="A48" s="1796"/>
      <c r="B48" s="1824" t="s">
        <v>1318</v>
      </c>
      <c r="C48" s="1825"/>
      <c r="D48" s="1826"/>
      <c r="E48" s="100" t="s">
        <v>936</v>
      </c>
      <c r="F48" s="1779" t="s">
        <v>950</v>
      </c>
      <c r="G48" s="100" t="s">
        <v>942</v>
      </c>
      <c r="H48" s="1782"/>
      <c r="I48" s="1782"/>
    </row>
    <row r="49" spans="1:9" ht="27.95" hidden="1" customHeight="1">
      <c r="A49" s="1823"/>
      <c r="B49" s="1824" t="s">
        <v>1297</v>
      </c>
      <c r="C49" s="1825"/>
      <c r="D49" s="1826"/>
      <c r="E49" s="100" t="s">
        <v>943</v>
      </c>
      <c r="F49" s="100"/>
      <c r="G49" s="1713"/>
      <c r="H49" s="1782"/>
      <c r="I49" s="1782"/>
    </row>
    <row r="50" spans="1:9" ht="27.95" hidden="1" customHeight="1">
      <c r="A50" s="1850"/>
      <c r="B50" s="1828" t="s">
        <v>189</v>
      </c>
      <c r="C50" s="1825"/>
      <c r="D50" s="1826"/>
      <c r="E50" s="100" t="s">
        <v>942</v>
      </c>
      <c r="F50" s="100"/>
      <c r="G50" s="1713"/>
      <c r="H50" s="1782"/>
      <c r="I50" s="1782"/>
    </row>
    <row r="51" spans="1:9" ht="27.95" hidden="1" customHeight="1">
      <c r="A51" s="1850"/>
      <c r="B51" s="1828" t="s">
        <v>150</v>
      </c>
      <c r="C51" s="1825"/>
      <c r="D51" s="1826"/>
      <c r="E51" s="100"/>
      <c r="F51" s="100"/>
      <c r="G51" s="1713"/>
      <c r="H51" s="1782"/>
      <c r="I51" s="1782"/>
    </row>
    <row r="52" spans="1:9" ht="27.95" hidden="1" customHeight="1">
      <c r="A52" s="1850"/>
      <c r="B52" s="1828" t="s">
        <v>30</v>
      </c>
      <c r="C52" s="3908" t="s">
        <v>1299</v>
      </c>
      <c r="D52" s="3909"/>
      <c r="E52" s="100"/>
      <c r="F52" s="100"/>
      <c r="G52" s="1713"/>
      <c r="H52" s="1782"/>
      <c r="I52" s="1782"/>
    </row>
    <row r="53" spans="1:9" ht="27.95" hidden="1" customHeight="1">
      <c r="A53" s="1850"/>
      <c r="B53" s="1828" t="s">
        <v>217</v>
      </c>
      <c r="C53" s="1825"/>
      <c r="D53" s="1826"/>
      <c r="E53" s="100"/>
      <c r="F53" s="100"/>
      <c r="G53" s="1713"/>
      <c r="H53" s="1782"/>
      <c r="I53" s="1782"/>
    </row>
    <row r="54" spans="1:9" ht="27.95" hidden="1" customHeight="1">
      <c r="A54" s="1850"/>
      <c r="B54" s="1824"/>
      <c r="C54" s="1825"/>
      <c r="D54" s="1826"/>
      <c r="E54" s="100"/>
      <c r="F54" s="100"/>
      <c r="G54" s="1713"/>
      <c r="H54" s="1782"/>
      <c r="I54" s="1782"/>
    </row>
    <row r="55" spans="1:9" ht="27.95" hidden="1" customHeight="1">
      <c r="A55" s="1851"/>
      <c r="B55" s="1852"/>
      <c r="C55" s="1825"/>
      <c r="D55" s="1826"/>
      <c r="E55" s="100"/>
      <c r="F55" s="100"/>
      <c r="G55" s="1784"/>
      <c r="H55" s="1782"/>
      <c r="I55" s="1782"/>
    </row>
    <row r="56" spans="1:9" ht="27.95" hidden="1" customHeight="1">
      <c r="A56" s="1796" t="s">
        <v>1305</v>
      </c>
      <c r="B56" s="1824" t="s">
        <v>1307</v>
      </c>
      <c r="C56" s="1825"/>
      <c r="D56" s="1826"/>
      <c r="E56" s="100" t="s">
        <v>936</v>
      </c>
      <c r="F56" s="1779" t="s">
        <v>1160</v>
      </c>
      <c r="G56" s="100" t="s">
        <v>942</v>
      </c>
      <c r="H56" s="1782"/>
      <c r="I56" s="1782"/>
    </row>
    <row r="57" spans="1:9" ht="27.95" hidden="1" customHeight="1">
      <c r="A57" s="1823"/>
      <c r="B57" s="1824" t="s">
        <v>1301</v>
      </c>
      <c r="C57" s="1825"/>
      <c r="D57" s="1826"/>
      <c r="E57" s="100" t="s">
        <v>943</v>
      </c>
      <c r="F57" s="1779"/>
      <c r="G57" s="1713"/>
      <c r="H57" s="1782"/>
      <c r="I57" s="1782"/>
    </row>
    <row r="58" spans="1:9" ht="27.95" hidden="1" customHeight="1">
      <c r="A58" s="1827" t="s">
        <v>1316</v>
      </c>
      <c r="B58" s="1824" t="s">
        <v>1302</v>
      </c>
      <c r="C58" s="1825"/>
      <c r="D58" s="1826"/>
      <c r="E58" s="1794"/>
      <c r="F58" s="1779"/>
      <c r="G58" s="1713"/>
      <c r="H58" s="1782"/>
      <c r="I58" s="1782"/>
    </row>
    <row r="59" spans="1:9" ht="27.95" hidden="1" customHeight="1">
      <c r="A59" s="1853" t="s">
        <v>1298</v>
      </c>
      <c r="B59" s="1828" t="s">
        <v>189</v>
      </c>
      <c r="C59" s="1829">
        <v>30</v>
      </c>
      <c r="D59" s="1830" t="s">
        <v>244</v>
      </c>
      <c r="E59" s="1791"/>
      <c r="F59" s="100"/>
      <c r="G59" s="1784"/>
      <c r="H59" s="1782"/>
      <c r="I59" s="1782"/>
    </row>
    <row r="60" spans="1:9" ht="27.95" hidden="1" customHeight="1">
      <c r="A60" s="1851"/>
      <c r="B60" s="1828" t="s">
        <v>150</v>
      </c>
      <c r="C60" s="1829">
        <v>28</v>
      </c>
      <c r="D60" s="1830" t="s">
        <v>244</v>
      </c>
      <c r="E60" s="1791"/>
      <c r="F60" s="100"/>
      <c r="G60" s="1784"/>
      <c r="H60" s="1782"/>
      <c r="I60" s="1782"/>
    </row>
    <row r="61" spans="1:9" ht="27.95" hidden="1" customHeight="1">
      <c r="A61" s="1851"/>
      <c r="B61" s="1828" t="s">
        <v>30</v>
      </c>
      <c r="C61" s="1829">
        <v>28</v>
      </c>
      <c r="D61" s="1830" t="s">
        <v>244</v>
      </c>
      <c r="E61" s="1791"/>
      <c r="F61" s="100"/>
      <c r="G61" s="1784"/>
      <c r="H61" s="1782"/>
      <c r="I61" s="1782"/>
    </row>
    <row r="62" spans="1:9" ht="27.95" hidden="1" customHeight="1">
      <c r="A62" s="1851"/>
      <c r="B62" s="1828" t="s">
        <v>217</v>
      </c>
      <c r="C62" s="1829">
        <f>SUM(C59:C61)</f>
        <v>86</v>
      </c>
      <c r="D62" s="1830" t="s">
        <v>244</v>
      </c>
      <c r="E62" s="1791"/>
      <c r="F62" s="100"/>
      <c r="G62" s="1784"/>
      <c r="H62" s="1782"/>
      <c r="I62" s="1782"/>
    </row>
    <row r="63" spans="1:9" ht="27.95" hidden="1" customHeight="1">
      <c r="A63" s="1851"/>
      <c r="B63" s="1824"/>
      <c r="C63" s="1825"/>
      <c r="D63" s="1826"/>
      <c r="E63" s="1791"/>
      <c r="F63" s="100"/>
      <c r="G63" s="1784"/>
      <c r="H63" s="1782"/>
      <c r="I63" s="1782"/>
    </row>
    <row r="64" spans="1:9" ht="27.95" hidden="1" customHeight="1">
      <c r="A64" s="1796"/>
      <c r="B64" s="1824" t="s">
        <v>1308</v>
      </c>
      <c r="C64" s="1848"/>
      <c r="D64" s="1849"/>
      <c r="E64" s="100" t="s">
        <v>70</v>
      </c>
      <c r="F64" s="1779" t="s">
        <v>944</v>
      </c>
      <c r="G64" s="100" t="s">
        <v>70</v>
      </c>
      <c r="H64" s="1782"/>
      <c r="I64" s="1782"/>
    </row>
    <row r="65" spans="1:9" ht="27.95" hidden="1" customHeight="1">
      <c r="A65" s="1854" t="s">
        <v>1309</v>
      </c>
      <c r="B65" s="1824" t="s">
        <v>1300</v>
      </c>
      <c r="C65" s="1848"/>
      <c r="D65" s="1849"/>
      <c r="E65" s="100"/>
      <c r="F65" s="100"/>
      <c r="G65" s="1713"/>
      <c r="H65" s="1782"/>
      <c r="I65" s="1782"/>
    </row>
    <row r="66" spans="1:9" ht="27.95" hidden="1" customHeight="1">
      <c r="A66" s="1851"/>
      <c r="B66" s="1828" t="s">
        <v>42</v>
      </c>
      <c r="C66" s="1829">
        <v>1</v>
      </c>
      <c r="D66" s="1830" t="s">
        <v>1294</v>
      </c>
      <c r="E66" s="100"/>
      <c r="F66" s="100"/>
      <c r="G66" s="1784"/>
      <c r="H66" s="1782"/>
      <c r="I66" s="1782"/>
    </row>
    <row r="67" spans="1:9" ht="27.95" hidden="1" customHeight="1">
      <c r="A67" s="1851"/>
      <c r="B67" s="1828" t="s">
        <v>93</v>
      </c>
      <c r="C67" s="1829">
        <v>1</v>
      </c>
      <c r="D67" s="1830" t="s">
        <v>1294</v>
      </c>
      <c r="E67" s="100"/>
      <c r="F67" s="100"/>
      <c r="G67" s="1784"/>
      <c r="H67" s="1782"/>
      <c r="I67" s="1782"/>
    </row>
    <row r="68" spans="1:9" ht="27.95" hidden="1" customHeight="1">
      <c r="A68" s="1851"/>
      <c r="B68" s="1828" t="s">
        <v>46</v>
      </c>
      <c r="C68" s="1829">
        <v>1</v>
      </c>
      <c r="D68" s="1830" t="s">
        <v>1294</v>
      </c>
      <c r="E68" s="100"/>
      <c r="F68" s="100"/>
      <c r="G68" s="1784"/>
      <c r="H68" s="1782"/>
      <c r="I68" s="1782"/>
    </row>
    <row r="69" spans="1:9" ht="27.95" hidden="1" customHeight="1">
      <c r="A69" s="1851"/>
      <c r="B69" s="1828" t="s">
        <v>85</v>
      </c>
      <c r="C69" s="1829">
        <v>3</v>
      </c>
      <c r="D69" s="1830" t="s">
        <v>1294</v>
      </c>
      <c r="E69" s="1741"/>
      <c r="F69" s="1741"/>
      <c r="G69" s="2077"/>
      <c r="H69" s="1855"/>
      <c r="I69" s="1855"/>
    </row>
    <row r="70" spans="1:9" ht="27.95" hidden="1" customHeight="1">
      <c r="A70" s="1796"/>
      <c r="B70" s="1856"/>
      <c r="C70" s="1857"/>
      <c r="D70" s="1858"/>
      <c r="E70" s="673"/>
      <c r="F70" s="1859"/>
      <c r="G70" s="1859"/>
      <c r="H70" s="1860"/>
      <c r="I70" s="1860"/>
    </row>
    <row r="71" spans="1:9" ht="27.95" customHeight="1">
      <c r="A71" s="2106" t="s">
        <v>1750</v>
      </c>
      <c r="B71" s="3910" t="s">
        <v>1751</v>
      </c>
      <c r="C71" s="3911"/>
      <c r="D71" s="3912"/>
      <c r="E71" s="2872"/>
      <c r="F71" s="2651"/>
      <c r="G71" s="1931"/>
      <c r="H71" s="1861"/>
      <c r="I71" s="1861"/>
    </row>
    <row r="72" spans="1:9" ht="27.95" customHeight="1">
      <c r="A72" s="2107"/>
      <c r="B72" s="3913" t="s">
        <v>1620</v>
      </c>
      <c r="C72" s="3914"/>
      <c r="D72" s="3915"/>
      <c r="E72" s="2774"/>
      <c r="F72" s="2543"/>
      <c r="G72" s="1938"/>
      <c r="H72" s="1863"/>
      <c r="I72" s="1863"/>
    </row>
    <row r="73" spans="1:9" ht="27.95" customHeight="1">
      <c r="A73" s="2107"/>
      <c r="B73" s="3913" t="s">
        <v>1996</v>
      </c>
      <c r="C73" s="3914"/>
      <c r="D73" s="3915"/>
      <c r="E73" s="2774"/>
      <c r="F73" s="2543"/>
      <c r="G73" s="1938"/>
      <c r="H73" s="1863"/>
      <c r="I73" s="1863"/>
    </row>
    <row r="74" spans="1:9" ht="27.95" customHeight="1">
      <c r="A74" s="2108"/>
      <c r="B74" s="3913" t="s">
        <v>1997</v>
      </c>
      <c r="C74" s="3914"/>
      <c r="D74" s="3915"/>
      <c r="E74" s="2853"/>
      <c r="F74" s="1862"/>
      <c r="G74" s="91"/>
      <c r="H74" s="2042"/>
      <c r="I74" s="2042"/>
    </row>
    <row r="75" spans="1:9" ht="27.95" customHeight="1">
      <c r="A75" s="1867"/>
      <c r="B75" s="3913" t="s">
        <v>1621</v>
      </c>
      <c r="C75" s="3914" t="s">
        <v>350</v>
      </c>
      <c r="D75" s="3915"/>
      <c r="E75" s="2884"/>
      <c r="F75" s="1868"/>
      <c r="G75" s="100"/>
      <c r="H75" s="2042"/>
      <c r="I75" s="2042"/>
    </row>
    <row r="76" spans="1:9" ht="27.95" customHeight="1">
      <c r="A76" s="2108"/>
      <c r="B76" s="3913" t="s">
        <v>1622</v>
      </c>
      <c r="C76" s="3914" t="s">
        <v>352</v>
      </c>
      <c r="D76" s="3915"/>
      <c r="E76" s="2884"/>
      <c r="F76" s="1868"/>
      <c r="G76" s="100"/>
      <c r="H76" s="2042"/>
      <c r="I76" s="2042"/>
    </row>
    <row r="77" spans="1:9" ht="27.95" customHeight="1">
      <c r="A77" s="2108"/>
      <c r="B77" s="3913" t="s">
        <v>1623</v>
      </c>
      <c r="C77" s="3914"/>
      <c r="D77" s="3915"/>
      <c r="E77" s="2884"/>
      <c r="F77" s="1868"/>
      <c r="G77" s="100"/>
      <c r="H77" s="2042"/>
      <c r="I77" s="2042"/>
    </row>
    <row r="78" spans="1:9" ht="27.95" customHeight="1">
      <c r="A78" s="2343"/>
      <c r="B78" s="2454" t="s">
        <v>1998</v>
      </c>
      <c r="C78" s="817"/>
      <c r="D78" s="818"/>
      <c r="E78" s="2884"/>
      <c r="F78" s="2885"/>
      <c r="G78" s="1713"/>
      <c r="H78" s="103"/>
      <c r="I78" s="698"/>
    </row>
    <row r="79" spans="1:9" ht="27.95" customHeight="1">
      <c r="A79" s="92"/>
      <c r="B79" s="2454" t="s">
        <v>1999</v>
      </c>
      <c r="C79" s="1791"/>
      <c r="D79" s="1977"/>
      <c r="E79" s="1728"/>
      <c r="F79" s="1977"/>
      <c r="G79" s="92"/>
      <c r="H79" s="604"/>
      <c r="I79" s="92"/>
    </row>
    <row r="80" spans="1:9" ht="27.95" customHeight="1">
      <c r="A80" s="92"/>
      <c r="B80" s="2454" t="s">
        <v>1624</v>
      </c>
      <c r="C80" s="1791"/>
      <c r="D80" s="1977"/>
      <c r="E80" s="1728"/>
      <c r="F80" s="1977"/>
      <c r="G80" s="92"/>
      <c r="H80" s="604"/>
      <c r="I80" s="92"/>
    </row>
    <row r="81" spans="1:9" ht="27.95" customHeight="1">
      <c r="A81" s="92"/>
      <c r="B81" s="2454" t="s">
        <v>2000</v>
      </c>
      <c r="C81" s="1791"/>
      <c r="D81" s="1977"/>
      <c r="E81" s="1728"/>
      <c r="F81" s="1977"/>
      <c r="G81" s="92"/>
      <c r="H81" s="604"/>
      <c r="I81" s="92"/>
    </row>
    <row r="82" spans="1:9" ht="27.95" customHeight="1">
      <c r="A82" s="92"/>
      <c r="B82" s="2454" t="s">
        <v>2001</v>
      </c>
      <c r="C82" s="1791"/>
      <c r="D82" s="1977"/>
      <c r="E82" s="1728"/>
      <c r="F82" s="1977"/>
      <c r="G82" s="92"/>
      <c r="H82" s="604"/>
      <c r="I82" s="92"/>
    </row>
    <row r="83" spans="1:9" ht="27.95" customHeight="1">
      <c r="A83" s="92"/>
      <c r="B83" s="2454" t="s">
        <v>2002</v>
      </c>
      <c r="C83" s="1791"/>
      <c r="D83" s="1977"/>
      <c r="E83" s="1728"/>
      <c r="F83" s="1977"/>
      <c r="G83" s="92"/>
      <c r="H83" s="604"/>
      <c r="I83" s="92"/>
    </row>
    <row r="84" spans="1:9" ht="27.95" customHeight="1">
      <c r="A84" s="97"/>
      <c r="B84" s="2652" t="s">
        <v>2003</v>
      </c>
      <c r="C84" s="1763"/>
      <c r="D84" s="1978"/>
      <c r="E84" s="1976"/>
      <c r="F84" s="1978"/>
      <c r="G84" s="97"/>
      <c r="H84" s="667"/>
      <c r="I84" s="97"/>
    </row>
    <row r="85" spans="1:9" ht="27.95" customHeight="1">
      <c r="A85" s="2106" t="s">
        <v>1795</v>
      </c>
      <c r="B85" s="2653" t="s">
        <v>2004</v>
      </c>
      <c r="C85" s="2654"/>
      <c r="D85" s="2655"/>
      <c r="E85" s="2843"/>
      <c r="F85" s="2655"/>
      <c r="G85" s="90"/>
      <c r="H85" s="2656"/>
      <c r="I85" s="90"/>
    </row>
    <row r="86" spans="1:9" ht="27.95" customHeight="1">
      <c r="A86" s="92"/>
      <c r="B86" s="2454" t="s">
        <v>2005</v>
      </c>
      <c r="C86" s="1791"/>
      <c r="D86" s="1977"/>
      <c r="E86" s="1728"/>
      <c r="F86" s="1977"/>
      <c r="G86" s="92"/>
      <c r="H86" s="604"/>
      <c r="I86" s="92"/>
    </row>
    <row r="87" spans="1:9" ht="27.95" customHeight="1">
      <c r="A87" s="92"/>
      <c r="B87" s="2454" t="s">
        <v>2006</v>
      </c>
      <c r="C87" s="1791"/>
      <c r="D87" s="1977"/>
      <c r="E87" s="3654" t="s">
        <v>1914</v>
      </c>
      <c r="F87" s="3655"/>
      <c r="G87" s="92"/>
      <c r="H87" s="604"/>
      <c r="I87" s="92"/>
    </row>
    <row r="88" spans="1:9" ht="27.95" customHeight="1">
      <c r="A88" s="92"/>
      <c r="B88" s="2942" t="s">
        <v>2007</v>
      </c>
      <c r="C88" s="1791"/>
      <c r="D88" s="1977"/>
      <c r="E88" s="2938"/>
      <c r="F88" s="2939"/>
      <c r="G88" s="92"/>
      <c r="H88" s="604"/>
      <c r="I88" s="92"/>
    </row>
    <row r="89" spans="1:9" ht="27.95" customHeight="1">
      <c r="A89" s="92"/>
      <c r="B89" s="1864" t="s">
        <v>348</v>
      </c>
      <c r="C89" s="3900" t="s">
        <v>1625</v>
      </c>
      <c r="D89" s="3901"/>
      <c r="E89" s="3708" t="s">
        <v>2240</v>
      </c>
      <c r="F89" s="3709"/>
      <c r="G89" s="92"/>
      <c r="H89" s="2042"/>
      <c r="I89" s="2042"/>
    </row>
    <row r="90" spans="1:9" ht="27.95" customHeight="1">
      <c r="A90" s="92"/>
      <c r="B90" s="1864"/>
      <c r="C90" s="3900"/>
      <c r="D90" s="3901"/>
      <c r="E90" s="1728"/>
      <c r="F90" s="1977"/>
      <c r="G90" s="92"/>
      <c r="H90" s="2042"/>
      <c r="I90" s="2042"/>
    </row>
    <row r="91" spans="1:9" ht="27.95" customHeight="1">
      <c r="A91" s="92"/>
      <c r="B91" s="1864"/>
      <c r="C91" s="3900"/>
      <c r="D91" s="3901"/>
      <c r="E91" s="1728"/>
      <c r="F91" s="1977"/>
      <c r="G91" s="92"/>
      <c r="H91" s="2042"/>
      <c r="I91" s="2042"/>
    </row>
    <row r="92" spans="1:9" ht="27.95" customHeight="1">
      <c r="A92" s="92"/>
      <c r="B92" s="3902"/>
      <c r="C92" s="3903"/>
      <c r="D92" s="3904"/>
      <c r="E92" s="1728"/>
      <c r="F92" s="1977"/>
      <c r="G92" s="92"/>
      <c r="H92" s="2042"/>
      <c r="I92" s="2042"/>
    </row>
    <row r="93" spans="1:9" ht="27.95" customHeight="1">
      <c r="A93" s="92"/>
      <c r="B93" s="820"/>
      <c r="C93" s="1791"/>
      <c r="D93" s="1977"/>
      <c r="E93" s="1728"/>
      <c r="F93" s="1977"/>
      <c r="G93" s="92"/>
      <c r="H93" s="2042"/>
      <c r="I93" s="2042"/>
    </row>
    <row r="94" spans="1:9" ht="27.95" customHeight="1">
      <c r="A94" s="92"/>
      <c r="B94" s="820"/>
      <c r="C94" s="1791"/>
      <c r="D94" s="1977"/>
      <c r="E94" s="1728"/>
      <c r="F94" s="1977"/>
      <c r="G94" s="92"/>
      <c r="H94" s="2042"/>
      <c r="I94" s="2042"/>
    </row>
    <row r="95" spans="1:9" ht="27.95" customHeight="1">
      <c r="A95" s="92"/>
      <c r="B95" s="820"/>
      <c r="C95" s="1791"/>
      <c r="D95" s="1977"/>
      <c r="E95" s="1728"/>
      <c r="F95" s="1977"/>
      <c r="G95" s="92"/>
      <c r="H95" s="2042"/>
      <c r="I95" s="2042"/>
    </row>
    <row r="96" spans="1:9" ht="27.95" customHeight="1">
      <c r="A96" s="92"/>
      <c r="B96" s="820"/>
      <c r="C96" s="1791"/>
      <c r="D96" s="1977"/>
      <c r="E96" s="1728"/>
      <c r="F96" s="1977"/>
      <c r="G96" s="92"/>
      <c r="H96" s="2042"/>
      <c r="I96" s="2042"/>
    </row>
    <row r="97" spans="1:9" ht="27.95" customHeight="1">
      <c r="A97" s="92"/>
      <c r="B97" s="820"/>
      <c r="C97" s="1791"/>
      <c r="D97" s="1977"/>
      <c r="E97" s="1728"/>
      <c r="F97" s="1977"/>
      <c r="G97" s="92"/>
      <c r="H97" s="2042"/>
      <c r="I97" s="2042"/>
    </row>
    <row r="98" spans="1:9" ht="27.95" customHeight="1">
      <c r="A98" s="92"/>
      <c r="B98" s="820"/>
      <c r="C98" s="1791"/>
      <c r="D98" s="1977"/>
      <c r="E98" s="1728"/>
      <c r="F98" s="1977"/>
      <c r="G98" s="92"/>
      <c r="H98" s="2042"/>
      <c r="I98" s="2042"/>
    </row>
    <row r="99" spans="1:9" ht="27.95" customHeight="1">
      <c r="A99" s="92"/>
      <c r="B99" s="820"/>
      <c r="C99" s="1791"/>
      <c r="D99" s="1977"/>
      <c r="E99" s="1728"/>
      <c r="F99" s="1977"/>
      <c r="G99" s="92"/>
      <c r="H99" s="2042"/>
      <c r="I99" s="2042"/>
    </row>
    <row r="100" spans="1:9" ht="27.95" customHeight="1">
      <c r="A100" s="92"/>
      <c r="B100" s="820"/>
      <c r="C100" s="1791"/>
      <c r="D100" s="1977"/>
      <c r="E100" s="1728"/>
      <c r="F100" s="1977"/>
      <c r="G100" s="92"/>
      <c r="H100" s="2042"/>
      <c r="I100" s="2042"/>
    </row>
    <row r="101" spans="1:9" ht="27.95" customHeight="1">
      <c r="A101" s="92"/>
      <c r="B101" s="820"/>
      <c r="C101" s="1791"/>
      <c r="D101" s="1977"/>
      <c r="E101" s="1728"/>
      <c r="F101" s="1977"/>
      <c r="G101" s="92"/>
      <c r="H101" s="2042"/>
      <c r="I101" s="2042"/>
    </row>
    <row r="102" spans="1:9" ht="27.95" customHeight="1">
      <c r="A102" s="92"/>
      <c r="B102" s="820"/>
      <c r="C102" s="1791"/>
      <c r="D102" s="1977"/>
      <c r="E102" s="1728"/>
      <c r="F102" s="1977"/>
      <c r="G102" s="92"/>
      <c r="H102" s="2042"/>
      <c r="I102" s="2042"/>
    </row>
    <row r="103" spans="1:9" ht="27.95" customHeight="1">
      <c r="A103" s="92"/>
      <c r="B103" s="820"/>
      <c r="C103" s="1791"/>
      <c r="D103" s="1977"/>
      <c r="E103" s="1728"/>
      <c r="F103" s="1977"/>
      <c r="G103" s="92"/>
      <c r="H103" s="2042"/>
      <c r="I103" s="2042"/>
    </row>
    <row r="104" spans="1:9" ht="27.95" customHeight="1">
      <c r="A104" s="92"/>
      <c r="B104" s="820"/>
      <c r="C104" s="1791"/>
      <c r="D104" s="1977"/>
      <c r="E104" s="1728"/>
      <c r="F104" s="1977"/>
      <c r="G104" s="92"/>
      <c r="H104" s="2042"/>
      <c r="I104" s="2042"/>
    </row>
    <row r="105" spans="1:9" ht="27.95" customHeight="1">
      <c r="A105" s="92"/>
      <c r="B105" s="820"/>
      <c r="C105" s="1791"/>
      <c r="D105" s="1977"/>
      <c r="E105" s="1728"/>
      <c r="F105" s="1977"/>
      <c r="G105" s="92"/>
      <c r="H105" s="2042"/>
      <c r="I105" s="2042"/>
    </row>
    <row r="106" spans="1:9" ht="27.95" customHeight="1">
      <c r="A106" s="92"/>
      <c r="B106" s="820"/>
      <c r="C106" s="1791"/>
      <c r="D106" s="1977"/>
      <c r="E106" s="1728"/>
      <c r="F106" s="1977"/>
      <c r="G106" s="92"/>
      <c r="H106" s="2042"/>
      <c r="I106" s="2042"/>
    </row>
    <row r="107" spans="1:9" ht="27.95" customHeight="1">
      <c r="A107" s="92"/>
      <c r="B107" s="820"/>
      <c r="C107" s="1791"/>
      <c r="D107" s="1977"/>
      <c r="E107" s="1728"/>
      <c r="F107" s="1977"/>
      <c r="G107" s="92"/>
      <c r="H107" s="2042"/>
      <c r="I107" s="2042"/>
    </row>
    <row r="108" spans="1:9" ht="27.95" customHeight="1">
      <c r="A108" s="92"/>
      <c r="B108" s="820"/>
      <c r="C108" s="1791"/>
      <c r="D108" s="1977"/>
      <c r="E108" s="1728"/>
      <c r="F108" s="1977"/>
      <c r="G108" s="92"/>
      <c r="H108" s="2042"/>
      <c r="I108" s="2042"/>
    </row>
    <row r="109" spans="1:9" ht="27.95" customHeight="1">
      <c r="A109" s="92"/>
      <c r="B109" s="820"/>
      <c r="C109" s="1791"/>
      <c r="D109" s="1977"/>
      <c r="E109" s="1728"/>
      <c r="F109" s="1977"/>
      <c r="G109" s="92"/>
      <c r="H109" s="2042"/>
      <c r="I109" s="2042"/>
    </row>
    <row r="110" spans="1:9" ht="27.95" customHeight="1">
      <c r="A110" s="92"/>
      <c r="B110" s="820"/>
      <c r="C110" s="1791"/>
      <c r="D110" s="1977"/>
      <c r="E110" s="1728"/>
      <c r="F110" s="1977"/>
      <c r="G110" s="92"/>
      <c r="H110" s="2042"/>
      <c r="I110" s="2042"/>
    </row>
    <row r="111" spans="1:9" ht="27.95" customHeight="1">
      <c r="A111" s="92"/>
      <c r="B111" s="2454"/>
      <c r="C111" s="1791"/>
      <c r="D111" s="1977"/>
      <c r="E111" s="1728"/>
      <c r="F111" s="1977"/>
      <c r="G111" s="92"/>
      <c r="H111" s="604"/>
      <c r="I111" s="92"/>
    </row>
    <row r="112" spans="1:9" ht="27.95" customHeight="1">
      <c r="A112" s="97"/>
      <c r="B112" s="2652"/>
      <c r="C112" s="1763"/>
      <c r="D112" s="1978"/>
      <c r="E112" s="1976"/>
      <c r="F112" s="1978"/>
      <c r="G112" s="97"/>
      <c r="H112" s="667"/>
      <c r="I112" s="97"/>
    </row>
  </sheetData>
  <mergeCells count="34">
    <mergeCell ref="E87:F87"/>
    <mergeCell ref="B77:D77"/>
    <mergeCell ref="B92:D92"/>
    <mergeCell ref="C90:D90"/>
    <mergeCell ref="C91:D91"/>
    <mergeCell ref="C89:D89"/>
    <mergeCell ref="E89:F89"/>
    <mergeCell ref="B75:D75"/>
    <mergeCell ref="B76:D76"/>
    <mergeCell ref="B15:D15"/>
    <mergeCell ref="C52:D52"/>
    <mergeCell ref="B71:D71"/>
    <mergeCell ref="B72:D72"/>
    <mergeCell ref="B14:D14"/>
    <mergeCell ref="E13:F13"/>
    <mergeCell ref="E14:F14"/>
    <mergeCell ref="B73:D73"/>
    <mergeCell ref="B74:D74"/>
    <mergeCell ref="E15:F15"/>
    <mergeCell ref="H11:I11"/>
    <mergeCell ref="H12:I12"/>
    <mergeCell ref="B13:D13"/>
    <mergeCell ref="H10:I10"/>
    <mergeCell ref="B1:D1"/>
    <mergeCell ref="B2:D2"/>
    <mergeCell ref="H3:I3"/>
    <mergeCell ref="E4:G4"/>
    <mergeCell ref="H4:I4"/>
    <mergeCell ref="E5:G5"/>
    <mergeCell ref="H6:I6"/>
    <mergeCell ref="H7:I7"/>
    <mergeCell ref="E8:G8"/>
    <mergeCell ref="H8:I8"/>
    <mergeCell ref="E9:G9"/>
  </mergeCells>
  <pageMargins left="0.5" right="0.4" top="0.7" bottom="0.4" header="0.4" footer="0.4"/>
  <pageSetup paperSize="9" scale="63" orientation="landscape" r:id="rId1"/>
  <rowBreaks count="1" manualBreakCount="1">
    <brk id="84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9"/>
  <sheetViews>
    <sheetView view="pageBreakPreview" topLeftCell="A23" zoomScale="80" zoomScaleSheetLayoutView="80" workbookViewId="0">
      <selection activeCell="E18" sqref="E18:F18"/>
    </sheetView>
  </sheetViews>
  <sheetFormatPr defaultColWidth="9" defaultRowHeight="27.95" customHeight="1"/>
  <cols>
    <col min="1" max="1" width="44.625" style="201" customWidth="1"/>
    <col min="2" max="2" width="11.125" style="201" customWidth="1"/>
    <col min="3" max="3" width="13.625" style="201" customWidth="1"/>
    <col min="4" max="4" width="44.5" style="201" customWidth="1"/>
    <col min="5" max="6" width="15.625" style="201" customWidth="1"/>
    <col min="7" max="7" width="17.125" style="201" customWidth="1"/>
    <col min="8" max="8" width="24.875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306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222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894" t="s">
        <v>356</v>
      </c>
      <c r="F4" s="3895"/>
      <c r="G4" s="3895"/>
      <c r="H4" s="3499" t="s">
        <v>358</v>
      </c>
      <c r="I4" s="3499"/>
    </row>
    <row r="5" spans="1:9" ht="27.95" customHeight="1">
      <c r="A5" s="1750" t="s">
        <v>1323</v>
      </c>
      <c r="B5" s="1750"/>
      <c r="C5" s="1705"/>
      <c r="D5" s="1705"/>
      <c r="E5" s="3896" t="s">
        <v>892</v>
      </c>
      <c r="F5" s="3896"/>
      <c r="G5" s="3896"/>
      <c r="H5" s="2305"/>
      <c r="I5" s="2305"/>
    </row>
    <row r="6" spans="1:9" ht="27.95" customHeight="1">
      <c r="A6" s="1750"/>
      <c r="B6" s="1750"/>
      <c r="C6" s="1705"/>
      <c r="D6" s="1705"/>
      <c r="E6" s="1774"/>
      <c r="F6" s="1774"/>
      <c r="G6" s="1774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894" t="s">
        <v>357</v>
      </c>
      <c r="F8" s="3895"/>
      <c r="G8" s="3895"/>
      <c r="H8" s="3499" t="s">
        <v>240</v>
      </c>
      <c r="I8" s="3499"/>
    </row>
    <row r="9" spans="1:9" ht="27.95" customHeight="1">
      <c r="A9" s="1750"/>
      <c r="B9" s="1750"/>
      <c r="C9" s="1705"/>
      <c r="D9" s="1705"/>
      <c r="E9" s="3896" t="s">
        <v>1112</v>
      </c>
      <c r="F9" s="3896"/>
      <c r="G9" s="3896"/>
      <c r="H9" s="2305"/>
      <c r="I9" s="2305"/>
    </row>
    <row r="10" spans="1:9" ht="27.95" customHeight="1">
      <c r="A10" s="1750"/>
      <c r="B10" s="1750"/>
      <c r="C10" s="1705"/>
      <c r="D10" s="1705"/>
      <c r="E10" s="1917"/>
      <c r="F10" s="1705"/>
      <c r="G10" s="1705"/>
      <c r="H10" s="3727"/>
      <c r="I10" s="3727"/>
    </row>
    <row r="11" spans="1:9" ht="27.95" customHeight="1">
      <c r="A11" s="780"/>
      <c r="B11" s="1750"/>
      <c r="C11" s="1705"/>
      <c r="D11" s="1705"/>
      <c r="E11" s="1751"/>
      <c r="F11" s="1705"/>
      <c r="G11" s="1705"/>
      <c r="H11" s="3727"/>
      <c r="I11" s="3727"/>
    </row>
    <row r="12" spans="1:9" ht="27.95" customHeight="1">
      <c r="A12" s="2335"/>
      <c r="B12" s="2336"/>
      <c r="C12" s="1706"/>
      <c r="D12" s="1706"/>
      <c r="E12" s="1707"/>
      <c r="F12" s="1706"/>
      <c r="G12" s="1706"/>
      <c r="H12" s="3863"/>
      <c r="I12" s="3863"/>
    </row>
    <row r="13" spans="1:9" s="1708" customFormat="1" ht="27.95" customHeight="1">
      <c r="A13" s="2015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2016" t="s">
        <v>17</v>
      </c>
      <c r="B14" s="3383" t="s">
        <v>1328</v>
      </c>
      <c r="C14" s="3383"/>
      <c r="D14" s="3383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2018"/>
      <c r="B15" s="3385" t="s">
        <v>19</v>
      </c>
      <c r="C15" s="3385"/>
      <c r="D15" s="3385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ht="27.95" customHeight="1">
      <c r="A16" s="2106" t="s">
        <v>1752</v>
      </c>
      <c r="B16" s="3910" t="s">
        <v>1753</v>
      </c>
      <c r="C16" s="3911"/>
      <c r="D16" s="3912"/>
      <c r="E16" s="2949" t="s">
        <v>1916</v>
      </c>
      <c r="F16" s="2950" t="s">
        <v>1823</v>
      </c>
      <c r="G16" s="1931"/>
      <c r="H16" s="1861"/>
      <c r="I16" s="1861"/>
    </row>
    <row r="17" spans="1:9" ht="27.95" customHeight="1">
      <c r="A17" s="2107"/>
      <c r="B17" s="2923" t="s">
        <v>1687</v>
      </c>
      <c r="C17" s="1791"/>
      <c r="D17" s="1977"/>
      <c r="E17" s="2951" t="s">
        <v>1859</v>
      </c>
      <c r="F17" s="2950" t="s">
        <v>1859</v>
      </c>
      <c r="G17" s="1938"/>
      <c r="H17" s="1863"/>
      <c r="I17" s="1863"/>
    </row>
    <row r="18" spans="1:9" ht="27.95" customHeight="1">
      <c r="A18" s="2107"/>
      <c r="B18" s="820" t="s">
        <v>42</v>
      </c>
      <c r="C18" s="2701">
        <v>0.85</v>
      </c>
      <c r="D18" s="818" t="s">
        <v>444</v>
      </c>
      <c r="E18" s="3708" t="s">
        <v>2240</v>
      </c>
      <c r="F18" s="3709"/>
      <c r="G18" s="3023" t="e">
        <f>F18/E18*100</f>
        <v>#VALUE!</v>
      </c>
      <c r="H18" s="2042"/>
      <c r="I18" s="2042"/>
    </row>
    <row r="19" spans="1:9" ht="27.95" customHeight="1">
      <c r="A19" s="2108"/>
      <c r="B19" s="820"/>
      <c r="C19" s="2701"/>
      <c r="D19" s="818"/>
      <c r="E19" s="3084"/>
      <c r="F19" s="3028"/>
      <c r="G19" s="3023"/>
      <c r="H19" s="2042"/>
      <c r="I19" s="2042"/>
    </row>
    <row r="20" spans="1:9" ht="27.95" customHeight="1">
      <c r="A20" s="1867"/>
      <c r="B20" s="820"/>
      <c r="C20" s="2701"/>
      <c r="D20" s="818"/>
      <c r="E20" s="3017"/>
      <c r="F20" s="3022"/>
      <c r="G20" s="3023"/>
      <c r="H20" s="2042"/>
      <c r="I20" s="2042"/>
    </row>
    <row r="21" spans="1:9" ht="27.95" customHeight="1">
      <c r="A21" s="2108"/>
      <c r="B21" s="2344"/>
      <c r="C21" s="2701"/>
      <c r="D21" s="818"/>
      <c r="E21" s="3017"/>
      <c r="F21" s="3022"/>
      <c r="G21" s="3023"/>
      <c r="H21" s="2042"/>
      <c r="I21" s="2042"/>
    </row>
    <row r="22" spans="1:9" ht="27.95" customHeight="1">
      <c r="A22" s="2108"/>
      <c r="B22" s="2344"/>
      <c r="C22" s="817"/>
      <c r="D22" s="818"/>
      <c r="E22" s="2925"/>
      <c r="F22" s="2546"/>
      <c r="G22" s="1939"/>
      <c r="H22" s="2042"/>
      <c r="I22" s="2042"/>
    </row>
    <row r="23" spans="1:9" ht="27.95" customHeight="1">
      <c r="A23" s="2108"/>
      <c r="B23" s="3905" t="s">
        <v>1754</v>
      </c>
      <c r="C23" s="3906"/>
      <c r="D23" s="3907"/>
      <c r="E23" s="2951" t="s">
        <v>1916</v>
      </c>
      <c r="F23" s="2950" t="s">
        <v>1823</v>
      </c>
      <c r="G23" s="1931"/>
      <c r="H23" s="2042"/>
      <c r="I23" s="2042"/>
    </row>
    <row r="24" spans="1:9" ht="27.95" customHeight="1">
      <c r="A24" s="2343"/>
      <c r="B24" s="820"/>
      <c r="C24" s="2701"/>
      <c r="D24" s="818"/>
      <c r="E24" s="2951" t="s">
        <v>1859</v>
      </c>
      <c r="F24" s="2950" t="s">
        <v>1859</v>
      </c>
      <c r="G24" s="1938"/>
      <c r="H24" s="2042"/>
      <c r="I24" s="2042"/>
    </row>
    <row r="25" spans="1:9" ht="27.95" customHeight="1">
      <c r="A25" s="92"/>
      <c r="B25" s="820" t="s">
        <v>42</v>
      </c>
      <c r="C25" s="2701">
        <v>0.85</v>
      </c>
      <c r="D25" s="818" t="s">
        <v>444</v>
      </c>
      <c r="E25" s="3708" t="s">
        <v>2240</v>
      </c>
      <c r="F25" s="3709"/>
      <c r="G25" s="3076" t="e">
        <f>F25/E25*100</f>
        <v>#VALUE!</v>
      </c>
      <c r="H25" s="2042"/>
      <c r="I25" s="2042"/>
    </row>
    <row r="26" spans="1:9" ht="27.95" customHeight="1">
      <c r="A26" s="92"/>
      <c r="B26" s="820"/>
      <c r="C26" s="2701"/>
      <c r="D26" s="818"/>
      <c r="E26" s="3235"/>
      <c r="F26" s="3234"/>
      <c r="G26" s="3076"/>
      <c r="H26" s="2042"/>
      <c r="I26" s="2042"/>
    </row>
    <row r="27" spans="1:9" ht="27.95" customHeight="1">
      <c r="A27" s="92"/>
      <c r="B27" s="820"/>
      <c r="C27" s="2701"/>
      <c r="D27" s="818"/>
      <c r="E27" s="3236"/>
      <c r="F27" s="3234"/>
      <c r="G27" s="3076"/>
      <c r="H27" s="2042"/>
      <c r="I27" s="2042"/>
    </row>
    <row r="28" spans="1:9" ht="27.95" customHeight="1">
      <c r="A28" s="92"/>
      <c r="B28" s="2344"/>
      <c r="C28" s="2701"/>
      <c r="D28" s="818"/>
      <c r="E28" s="3235"/>
      <c r="F28" s="3237"/>
      <c r="G28" s="3076"/>
      <c r="H28" s="604"/>
      <c r="I28" s="92"/>
    </row>
    <row r="29" spans="1:9" ht="27.95" customHeight="1">
      <c r="A29" s="97"/>
      <c r="B29" s="2652"/>
      <c r="C29" s="1763"/>
      <c r="D29" s="1978"/>
      <c r="E29" s="2889"/>
      <c r="F29" s="2657"/>
      <c r="G29" s="2658"/>
      <c r="H29" s="667"/>
      <c r="I29" s="97"/>
    </row>
    <row r="30" spans="1:9" ht="27.95" customHeight="1">
      <c r="A30" s="2106" t="s">
        <v>1796</v>
      </c>
      <c r="B30" s="2673" t="s">
        <v>1755</v>
      </c>
      <c r="C30" s="2654"/>
      <c r="D30" s="2655"/>
      <c r="E30" s="2872"/>
      <c r="F30" s="2651"/>
      <c r="G30" s="1933"/>
      <c r="H30" s="2656"/>
      <c r="I30" s="90"/>
    </row>
    <row r="31" spans="1:9" ht="27.95" customHeight="1">
      <c r="A31" s="92"/>
      <c r="B31" s="2680" t="s">
        <v>1800</v>
      </c>
      <c r="C31" s="1791"/>
      <c r="D31" s="1977"/>
      <c r="E31" s="2774"/>
      <c r="F31" s="2543"/>
      <c r="G31" s="1938"/>
      <c r="H31" s="604"/>
      <c r="I31" s="92"/>
    </row>
    <row r="32" spans="1:9" ht="27.95" customHeight="1">
      <c r="A32" s="92"/>
      <c r="B32" s="2680" t="s">
        <v>1801</v>
      </c>
      <c r="C32" s="1791"/>
      <c r="D32" s="1977"/>
      <c r="E32" s="2774"/>
      <c r="F32" s="2549"/>
      <c r="G32" s="1967"/>
      <c r="H32" s="604"/>
      <c r="I32" s="92"/>
    </row>
    <row r="33" spans="1:9" ht="27.95" customHeight="1">
      <c r="A33" s="92"/>
      <c r="B33" s="3229" t="s">
        <v>1802</v>
      </c>
      <c r="C33" s="2674"/>
      <c r="D33" s="2675"/>
      <c r="E33" s="3916" t="s">
        <v>1914</v>
      </c>
      <c r="F33" s="3917"/>
      <c r="G33" s="1967"/>
      <c r="H33" s="2042"/>
      <c r="I33" s="2042"/>
    </row>
    <row r="34" spans="1:9" ht="27.95" customHeight="1">
      <c r="A34" s="92"/>
      <c r="B34" s="1864" t="s">
        <v>348</v>
      </c>
      <c r="C34" s="2703">
        <v>1</v>
      </c>
      <c r="D34" s="2700"/>
      <c r="E34" s="3708" t="s">
        <v>2239</v>
      </c>
      <c r="F34" s="3709"/>
      <c r="G34" s="1967"/>
      <c r="H34" s="2042"/>
      <c r="I34" s="2042"/>
    </row>
    <row r="35" spans="1:9" ht="27.95" customHeight="1">
      <c r="A35" s="92"/>
      <c r="B35" s="1864"/>
      <c r="C35" s="2703"/>
      <c r="D35" s="2700"/>
      <c r="E35" s="1728"/>
      <c r="F35" s="1977"/>
      <c r="G35" s="92"/>
      <c r="H35" s="2042"/>
      <c r="I35" s="2042"/>
    </row>
    <row r="36" spans="1:9" ht="27.95" customHeight="1">
      <c r="A36" s="92"/>
      <c r="B36" s="1864"/>
      <c r="C36" s="2703"/>
      <c r="D36" s="3228"/>
      <c r="E36" s="1728"/>
      <c r="F36" s="1977"/>
      <c r="G36" s="92"/>
      <c r="H36" s="2042"/>
      <c r="I36" s="2042"/>
    </row>
    <row r="37" spans="1:9" ht="27.95" customHeight="1">
      <c r="A37" s="92"/>
      <c r="B37" s="2344"/>
      <c r="C37" s="2703"/>
      <c r="D37" s="2700"/>
      <c r="E37" s="1728"/>
      <c r="F37" s="1977"/>
      <c r="G37" s="92"/>
      <c r="H37" s="2042"/>
      <c r="I37" s="2042"/>
    </row>
    <row r="38" spans="1:9" ht="27.95" customHeight="1">
      <c r="A38" s="92"/>
      <c r="B38" s="820"/>
      <c r="C38" s="2703"/>
      <c r="D38" s="2700"/>
      <c r="E38" s="1728"/>
      <c r="F38" s="1977"/>
      <c r="G38" s="92"/>
      <c r="H38" s="2042"/>
      <c r="I38" s="2042"/>
    </row>
    <row r="39" spans="1:9" ht="27.95" customHeight="1">
      <c r="A39" s="92"/>
      <c r="B39" s="820"/>
      <c r="C39" s="2674"/>
      <c r="D39" s="2675"/>
      <c r="E39" s="1728"/>
      <c r="F39" s="1977"/>
      <c r="G39" s="92"/>
      <c r="H39" s="604"/>
      <c r="I39" s="92"/>
    </row>
    <row r="40" spans="1:9" ht="27.95" customHeight="1">
      <c r="A40" s="92"/>
      <c r="B40" s="820"/>
      <c r="C40" s="2674"/>
      <c r="D40" s="2675"/>
      <c r="E40" s="1728"/>
      <c r="F40" s="1977"/>
      <c r="G40" s="92"/>
      <c r="H40" s="604"/>
      <c r="I40" s="92"/>
    </row>
    <row r="41" spans="1:9" ht="27.95" customHeight="1">
      <c r="A41" s="92"/>
      <c r="B41" s="820"/>
      <c r="C41" s="2674"/>
      <c r="D41" s="2675"/>
      <c r="E41" s="1728"/>
      <c r="F41" s="1977"/>
      <c r="G41" s="92"/>
      <c r="H41" s="604"/>
      <c r="I41" s="92"/>
    </row>
    <row r="42" spans="1:9" ht="27.95" customHeight="1">
      <c r="A42" s="92"/>
      <c r="B42" s="820"/>
      <c r="C42" s="2674"/>
      <c r="D42" s="2675"/>
      <c r="E42" s="1728"/>
      <c r="F42" s="1977"/>
      <c r="G42" s="92"/>
      <c r="H42" s="604"/>
      <c r="I42" s="92"/>
    </row>
    <row r="43" spans="1:9" ht="27.95" customHeight="1">
      <c r="A43" s="92"/>
      <c r="B43" s="820"/>
      <c r="C43" s="2674"/>
      <c r="D43" s="2675"/>
      <c r="E43" s="1728"/>
      <c r="F43" s="1977"/>
      <c r="G43" s="92"/>
      <c r="H43" s="604"/>
      <c r="I43" s="92"/>
    </row>
    <row r="44" spans="1:9" ht="27.95" customHeight="1">
      <c r="A44" s="92"/>
      <c r="B44" s="820"/>
      <c r="C44" s="2674"/>
      <c r="D44" s="2675"/>
      <c r="E44" s="1728"/>
      <c r="F44" s="1977"/>
      <c r="G44" s="92"/>
      <c r="H44" s="604"/>
      <c r="I44" s="92"/>
    </row>
    <row r="45" spans="1:9" ht="27.95" customHeight="1">
      <c r="A45" s="92"/>
      <c r="B45" s="820"/>
      <c r="C45" s="2674"/>
      <c r="D45" s="2675"/>
      <c r="E45" s="1728"/>
      <c r="F45" s="1977"/>
      <c r="G45" s="92"/>
      <c r="H45" s="604"/>
      <c r="I45" s="92"/>
    </row>
    <row r="46" spans="1:9" ht="27.95" customHeight="1">
      <c r="A46" s="92"/>
      <c r="B46" s="820"/>
      <c r="C46" s="2674"/>
      <c r="D46" s="2675"/>
      <c r="E46" s="1728"/>
      <c r="F46" s="1977"/>
      <c r="G46" s="92"/>
      <c r="H46" s="604"/>
      <c r="I46" s="92"/>
    </row>
    <row r="47" spans="1:9" ht="27.95" customHeight="1">
      <c r="A47" s="92"/>
      <c r="B47" s="820"/>
      <c r="C47" s="2674"/>
      <c r="D47" s="2675"/>
      <c r="E47" s="1728"/>
      <c r="F47" s="1977"/>
      <c r="G47" s="92"/>
      <c r="H47" s="604"/>
      <c r="I47" s="92"/>
    </row>
    <row r="48" spans="1:9" ht="27.95" customHeight="1">
      <c r="A48" s="92"/>
      <c r="B48" s="820"/>
      <c r="C48" s="2674"/>
      <c r="D48" s="2675"/>
      <c r="E48" s="1728"/>
      <c r="F48" s="1977"/>
      <c r="G48" s="92"/>
      <c r="H48" s="604"/>
      <c r="I48" s="92"/>
    </row>
    <row r="49" spans="1:9" ht="27.95" customHeight="1">
      <c r="A49" s="92"/>
      <c r="B49" s="820"/>
      <c r="C49" s="2674"/>
      <c r="D49" s="2675"/>
      <c r="E49" s="1728"/>
      <c r="F49" s="1977"/>
      <c r="G49" s="92"/>
      <c r="H49" s="604"/>
      <c r="I49" s="92"/>
    </row>
    <row r="50" spans="1:9" ht="27.95" customHeight="1">
      <c r="A50" s="92"/>
      <c r="B50" s="820"/>
      <c r="C50" s="2674"/>
      <c r="D50" s="2675"/>
      <c r="E50" s="1728"/>
      <c r="F50" s="1977"/>
      <c r="G50" s="92"/>
      <c r="H50" s="604"/>
      <c r="I50" s="92"/>
    </row>
    <row r="51" spans="1:9" ht="27.95" customHeight="1">
      <c r="A51" s="92"/>
      <c r="B51" s="820"/>
      <c r="C51" s="2674"/>
      <c r="D51" s="2675"/>
      <c r="E51" s="1728"/>
      <c r="F51" s="1977"/>
      <c r="G51" s="92"/>
      <c r="H51" s="604"/>
      <c r="I51" s="92"/>
    </row>
    <row r="52" spans="1:9" ht="27.95" customHeight="1">
      <c r="A52" s="92"/>
      <c r="B52" s="820"/>
      <c r="C52" s="2674"/>
      <c r="D52" s="2675"/>
      <c r="E52" s="1728"/>
      <c r="F52" s="1977"/>
      <c r="G52" s="92"/>
      <c r="H52" s="604"/>
      <c r="I52" s="92"/>
    </row>
    <row r="53" spans="1:9" ht="27.95" customHeight="1">
      <c r="A53" s="92"/>
      <c r="B53" s="820"/>
      <c r="C53" s="2674"/>
      <c r="D53" s="2675"/>
      <c r="E53" s="1728"/>
      <c r="F53" s="1977"/>
      <c r="G53" s="92"/>
      <c r="H53" s="604"/>
      <c r="I53" s="92"/>
    </row>
    <row r="54" spans="1:9" ht="27.95" customHeight="1">
      <c r="A54" s="92"/>
      <c r="B54" s="820"/>
      <c r="C54" s="2674"/>
      <c r="D54" s="2675"/>
      <c r="E54" s="1728"/>
      <c r="F54" s="1977"/>
      <c r="G54" s="92"/>
      <c r="H54" s="604"/>
      <c r="I54" s="92"/>
    </row>
    <row r="55" spans="1:9" ht="27.95" customHeight="1">
      <c r="A55" s="92"/>
      <c r="B55" s="820"/>
      <c r="C55" s="2674"/>
      <c r="D55" s="2675"/>
      <c r="E55" s="1728"/>
      <c r="F55" s="1977"/>
      <c r="G55" s="92"/>
      <c r="H55" s="604"/>
      <c r="I55" s="92"/>
    </row>
    <row r="56" spans="1:9" ht="27.95" customHeight="1">
      <c r="A56" s="92"/>
      <c r="B56" s="820"/>
      <c r="C56" s="2674"/>
      <c r="D56" s="2675"/>
      <c r="E56" s="1728"/>
      <c r="F56" s="1977"/>
      <c r="G56" s="92"/>
      <c r="H56" s="604"/>
      <c r="I56" s="92"/>
    </row>
    <row r="57" spans="1:9" ht="27.95" customHeight="1">
      <c r="A57" s="92"/>
      <c r="B57" s="820"/>
      <c r="C57" s="2674"/>
      <c r="D57" s="2675"/>
      <c r="E57" s="1728"/>
      <c r="F57" s="1977"/>
      <c r="G57" s="92"/>
      <c r="H57" s="604"/>
      <c r="I57" s="92"/>
    </row>
    <row r="58" spans="1:9" ht="27.95" customHeight="1">
      <c r="A58" s="97"/>
      <c r="B58" s="1764"/>
      <c r="C58" s="2659"/>
      <c r="D58" s="2660"/>
      <c r="E58" s="1976"/>
      <c r="F58" s="1978"/>
      <c r="G58" s="97"/>
      <c r="H58" s="667"/>
      <c r="I58" s="97"/>
    </row>
    <row r="59" spans="1:9" ht="23.25" customHeight="1"/>
  </sheetData>
  <mergeCells count="26">
    <mergeCell ref="E34:F34"/>
    <mergeCell ref="E33:F33"/>
    <mergeCell ref="B16:D16"/>
    <mergeCell ref="B23:D23"/>
    <mergeCell ref="B15:D15"/>
    <mergeCell ref="E15:F15"/>
    <mergeCell ref="E18:F18"/>
    <mergeCell ref="E25:F25"/>
    <mergeCell ref="H11:I11"/>
    <mergeCell ref="H12:I12"/>
    <mergeCell ref="B13:D13"/>
    <mergeCell ref="B14:D14"/>
    <mergeCell ref="E13:F13"/>
    <mergeCell ref="E14:F14"/>
    <mergeCell ref="H10:I10"/>
    <mergeCell ref="B1:D1"/>
    <mergeCell ref="B2:D2"/>
    <mergeCell ref="H3:I3"/>
    <mergeCell ref="E4:G4"/>
    <mergeCell ref="H4:I4"/>
    <mergeCell ref="E5:G5"/>
    <mergeCell ref="H6:I6"/>
    <mergeCell ref="H7:I7"/>
    <mergeCell ref="E8:G8"/>
    <mergeCell ref="H8:I8"/>
    <mergeCell ref="E9:G9"/>
  </mergeCells>
  <pageMargins left="0.5" right="0.4" top="0.7" bottom="0.4" header="0.4" footer="0.4"/>
  <pageSetup paperSize="9" scale="63" orientation="landscape" r:id="rId1"/>
  <rowBreaks count="1" manualBreakCount="1">
    <brk id="29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2"/>
  <sheetViews>
    <sheetView view="pageBreakPreview" topLeftCell="A75" zoomScale="70" zoomScaleSheetLayoutView="70" workbookViewId="0">
      <selection activeCell="H89" sqref="H89"/>
    </sheetView>
  </sheetViews>
  <sheetFormatPr defaultColWidth="9" defaultRowHeight="27.95" customHeight="1"/>
  <cols>
    <col min="1" max="1" width="44.625" style="201" customWidth="1"/>
    <col min="2" max="2" width="16.625" style="201" customWidth="1"/>
    <col min="3" max="3" width="13.625" style="201" customWidth="1"/>
    <col min="4" max="4" width="40.375" style="201" customWidth="1"/>
    <col min="5" max="6" width="15.625" style="201" customWidth="1"/>
    <col min="7" max="7" width="17.125" style="201" customWidth="1"/>
    <col min="8" max="8" width="23.625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306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222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894" t="s">
        <v>356</v>
      </c>
      <c r="F4" s="3895"/>
      <c r="G4" s="3895"/>
      <c r="H4" s="3499" t="s">
        <v>358</v>
      </c>
      <c r="I4" s="3499"/>
    </row>
    <row r="5" spans="1:9" ht="27.95" customHeight="1">
      <c r="A5" s="1750" t="s">
        <v>1323</v>
      </c>
      <c r="B5" s="1750"/>
      <c r="C5" s="1705"/>
      <c r="D5" s="1705"/>
      <c r="E5" s="3896" t="s">
        <v>892</v>
      </c>
      <c r="F5" s="3896"/>
      <c r="G5" s="3896"/>
      <c r="H5" s="2305"/>
      <c r="I5" s="2305"/>
    </row>
    <row r="6" spans="1:9" ht="27.95" customHeight="1">
      <c r="A6" s="1750"/>
      <c r="B6" s="1750"/>
      <c r="C6" s="1705"/>
      <c r="D6" s="1705"/>
      <c r="E6" s="1774"/>
      <c r="F6" s="1774"/>
      <c r="G6" s="1774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894" t="s">
        <v>357</v>
      </c>
      <c r="F8" s="3895"/>
      <c r="G8" s="3895"/>
      <c r="H8" s="3499" t="s">
        <v>240</v>
      </c>
      <c r="I8" s="3499"/>
    </row>
    <row r="9" spans="1:9" ht="27.95" customHeight="1">
      <c r="A9" s="1750"/>
      <c r="B9" s="1750"/>
      <c r="C9" s="1705"/>
      <c r="D9" s="1705"/>
      <c r="E9" s="3896" t="s">
        <v>1112</v>
      </c>
      <c r="F9" s="3896"/>
      <c r="G9" s="3896"/>
      <c r="H9" s="2305"/>
      <c r="I9" s="2305"/>
    </row>
    <row r="10" spans="1:9" ht="27.95" customHeight="1">
      <c r="A10" s="1750"/>
      <c r="B10" s="1750"/>
      <c r="C10" s="1705"/>
      <c r="D10" s="1705"/>
      <c r="E10" s="1917"/>
      <c r="F10" s="1705"/>
      <c r="G10" s="1705"/>
      <c r="H10" s="3727"/>
      <c r="I10" s="3727"/>
    </row>
    <row r="11" spans="1:9" ht="27.95" customHeight="1">
      <c r="A11" s="780"/>
      <c r="B11" s="1750"/>
      <c r="C11" s="1705"/>
      <c r="D11" s="1705"/>
      <c r="E11" s="1751"/>
      <c r="F11" s="1705"/>
      <c r="G11" s="1705"/>
      <c r="H11" s="3727"/>
      <c r="I11" s="3727"/>
    </row>
    <row r="12" spans="1:9" ht="27.95" customHeight="1">
      <c r="A12" s="2335"/>
      <c r="B12" s="2336"/>
      <c r="C12" s="1706"/>
      <c r="D12" s="1706"/>
      <c r="E12" s="1707"/>
      <c r="F12" s="1706"/>
      <c r="G12" s="1706"/>
      <c r="H12" s="3863"/>
      <c r="I12" s="3863"/>
    </row>
    <row r="13" spans="1:9" s="1708" customFormat="1" ht="27.95" customHeight="1">
      <c r="A13" s="2015" t="s">
        <v>15</v>
      </c>
      <c r="B13" s="3379" t="s">
        <v>16</v>
      </c>
      <c r="C13" s="3380"/>
      <c r="D13" s="3381"/>
      <c r="E13" s="3642">
        <v>10</v>
      </c>
      <c r="F13" s="3643"/>
      <c r="G13" s="46">
        <v>11</v>
      </c>
      <c r="H13" s="2707">
        <v>12</v>
      </c>
      <c r="I13" s="2015" t="s">
        <v>1819</v>
      </c>
    </row>
    <row r="14" spans="1:9" s="1708" customFormat="1" ht="27.95" customHeight="1">
      <c r="A14" s="2016" t="s">
        <v>17</v>
      </c>
      <c r="B14" s="3383" t="s">
        <v>1328</v>
      </c>
      <c r="C14" s="3383"/>
      <c r="D14" s="3383"/>
      <c r="E14" s="3644" t="s">
        <v>1813</v>
      </c>
      <c r="F14" s="3645"/>
      <c r="G14" s="47" t="s">
        <v>1816</v>
      </c>
      <c r="H14" s="2708" t="s">
        <v>1815</v>
      </c>
      <c r="I14" s="2016" t="s">
        <v>1820</v>
      </c>
    </row>
    <row r="15" spans="1:9" s="1708" customFormat="1" ht="27.95" customHeight="1">
      <c r="A15" s="2018"/>
      <c r="B15" s="3385" t="s">
        <v>19</v>
      </c>
      <c r="C15" s="3385"/>
      <c r="D15" s="3385"/>
      <c r="E15" s="3640" t="s">
        <v>2164</v>
      </c>
      <c r="F15" s="3641"/>
      <c r="G15" s="646" t="s">
        <v>1814</v>
      </c>
      <c r="H15" s="2709" t="s">
        <v>1817</v>
      </c>
      <c r="I15" s="2755" t="s">
        <v>1821</v>
      </c>
    </row>
    <row r="16" spans="1:9" s="1731" customFormat="1" ht="27.95" hidden="1" customHeight="1">
      <c r="A16" s="1802" t="s">
        <v>1304</v>
      </c>
      <c r="B16" s="1803" t="s">
        <v>1329</v>
      </c>
      <c r="C16" s="1804"/>
      <c r="D16" s="1805"/>
      <c r="E16" s="1806" t="s">
        <v>936</v>
      </c>
      <c r="F16" s="1806" t="s">
        <v>950</v>
      </c>
      <c r="G16" s="1806" t="s">
        <v>942</v>
      </c>
      <c r="H16" s="1807"/>
      <c r="I16" s="1808"/>
    </row>
    <row r="17" spans="1:9" s="1731" customFormat="1" ht="27.95" hidden="1" customHeight="1">
      <c r="A17" s="1809"/>
      <c r="B17" s="1810" t="s">
        <v>38</v>
      </c>
      <c r="C17" s="1811"/>
      <c r="D17" s="1812" t="s">
        <v>244</v>
      </c>
      <c r="E17" s="1813" t="s">
        <v>943</v>
      </c>
      <c r="F17" s="1813"/>
      <c r="G17" s="1813"/>
      <c r="H17" s="1814"/>
      <c r="I17" s="1815"/>
    </row>
    <row r="18" spans="1:9" s="1731" customFormat="1" ht="27.95" hidden="1" customHeight="1">
      <c r="A18" s="1816" t="s">
        <v>1310</v>
      </c>
      <c r="B18" s="1810" t="s">
        <v>168</v>
      </c>
      <c r="C18" s="1811"/>
      <c r="D18" s="1812" t="s">
        <v>244</v>
      </c>
      <c r="E18" s="1813" t="s">
        <v>942</v>
      </c>
      <c r="F18" s="1813"/>
      <c r="G18" s="1813"/>
      <c r="H18" s="1814"/>
      <c r="I18" s="1815"/>
    </row>
    <row r="19" spans="1:9" s="1731" customFormat="1" ht="27.95" hidden="1" customHeight="1">
      <c r="A19" s="1809"/>
      <c r="B19" s="1810" t="s">
        <v>84</v>
      </c>
      <c r="C19" s="1811"/>
      <c r="D19" s="1812" t="s">
        <v>244</v>
      </c>
      <c r="E19" s="1817"/>
      <c r="F19" s="1813"/>
      <c r="G19" s="1813"/>
      <c r="H19" s="1814"/>
      <c r="I19" s="1815"/>
    </row>
    <row r="20" spans="1:9" s="1731" customFormat="1" ht="27.95" hidden="1" customHeight="1">
      <c r="A20" s="1809"/>
      <c r="B20" s="1810" t="s">
        <v>192</v>
      </c>
      <c r="C20" s="1811"/>
      <c r="D20" s="1812" t="s">
        <v>244</v>
      </c>
      <c r="E20" s="1817"/>
      <c r="F20" s="1813"/>
      <c r="G20" s="1813"/>
      <c r="H20" s="1814"/>
      <c r="I20" s="1815"/>
    </row>
    <row r="21" spans="1:9" ht="27.95" hidden="1" customHeight="1">
      <c r="A21" s="1818"/>
      <c r="B21" s="1681"/>
      <c r="C21" s="1682"/>
      <c r="D21" s="1683"/>
      <c r="E21" s="1695"/>
      <c r="F21" s="91"/>
      <c r="G21" s="91"/>
      <c r="H21" s="1541"/>
      <c r="I21" s="785"/>
    </row>
    <row r="22" spans="1:9" ht="27.95" hidden="1" customHeight="1">
      <c r="A22" s="1819" t="s">
        <v>1303</v>
      </c>
      <c r="B22" s="1820" t="s">
        <v>1306</v>
      </c>
      <c r="C22" s="1821"/>
      <c r="D22" s="1822"/>
      <c r="E22" s="1709" t="s">
        <v>936</v>
      </c>
      <c r="F22" s="1709" t="s">
        <v>950</v>
      </c>
      <c r="G22" s="1709" t="s">
        <v>942</v>
      </c>
      <c r="H22" s="1780"/>
      <c r="I22" s="1780"/>
    </row>
    <row r="23" spans="1:9" ht="27.95" hidden="1" customHeight="1">
      <c r="A23" s="1823"/>
      <c r="B23" s="1824" t="s">
        <v>1314</v>
      </c>
      <c r="C23" s="1825"/>
      <c r="D23" s="1826"/>
      <c r="E23" s="100" t="s">
        <v>943</v>
      </c>
      <c r="F23" s="100"/>
      <c r="G23" s="1713"/>
      <c r="H23" s="1782"/>
      <c r="I23" s="1782"/>
    </row>
    <row r="24" spans="1:9" ht="27.95" hidden="1" customHeight="1">
      <c r="A24" s="1823"/>
      <c r="B24" s="1824" t="s">
        <v>1313</v>
      </c>
      <c r="C24" s="1825"/>
      <c r="D24" s="1826"/>
      <c r="E24" s="100"/>
      <c r="F24" s="100"/>
      <c r="G24" s="1713"/>
      <c r="H24" s="1782"/>
      <c r="I24" s="1782"/>
    </row>
    <row r="25" spans="1:9" ht="27.95" hidden="1" customHeight="1">
      <c r="A25" s="1827" t="s">
        <v>1316</v>
      </c>
      <c r="B25" s="1828" t="s">
        <v>189</v>
      </c>
      <c r="C25" s="1829" t="s">
        <v>1066</v>
      </c>
      <c r="D25" s="1830"/>
      <c r="E25" s="1713"/>
      <c r="F25" s="1713"/>
      <c r="G25" s="1713"/>
      <c r="H25" s="103"/>
      <c r="I25" s="698"/>
    </row>
    <row r="26" spans="1:9" ht="27.95" hidden="1" customHeight="1">
      <c r="A26" s="1831"/>
      <c r="B26" s="1828" t="s">
        <v>150</v>
      </c>
      <c r="C26" s="1829" t="s">
        <v>1066</v>
      </c>
      <c r="D26" s="1830"/>
      <c r="E26" s="1713"/>
      <c r="F26" s="1713"/>
      <c r="G26" s="1713"/>
      <c r="H26" s="103"/>
      <c r="I26" s="698"/>
    </row>
    <row r="27" spans="1:9" ht="27.95" hidden="1" customHeight="1">
      <c r="A27" s="1832"/>
      <c r="B27" s="1828" t="s">
        <v>30</v>
      </c>
      <c r="C27" s="1829" t="s">
        <v>1066</v>
      </c>
      <c r="D27" s="1830"/>
      <c r="E27" s="1713"/>
      <c r="F27" s="1713"/>
      <c r="G27" s="1713"/>
      <c r="H27" s="1789"/>
      <c r="I27" s="1790"/>
    </row>
    <row r="28" spans="1:9" ht="27.95" hidden="1" customHeight="1">
      <c r="A28" s="1832"/>
      <c r="B28" s="1828" t="s">
        <v>217</v>
      </c>
      <c r="C28" s="1829" t="s">
        <v>1066</v>
      </c>
      <c r="D28" s="1830"/>
      <c r="E28" s="1713"/>
      <c r="F28" s="1713"/>
      <c r="G28" s="1713"/>
      <c r="H28" s="1789"/>
      <c r="I28" s="1790"/>
    </row>
    <row r="29" spans="1:9" ht="27.95" hidden="1" customHeight="1">
      <c r="A29" s="1833"/>
      <c r="B29" s="1834"/>
      <c r="C29" s="1835"/>
      <c r="D29" s="1836"/>
      <c r="E29" s="1799"/>
      <c r="F29" s="1799"/>
      <c r="G29" s="1799"/>
      <c r="H29" s="1837"/>
      <c r="I29" s="1800"/>
    </row>
    <row r="30" spans="1:9" ht="27.95" hidden="1" customHeight="1">
      <c r="A30" s="1838"/>
      <c r="B30" s="1820" t="s">
        <v>1312</v>
      </c>
      <c r="C30" s="1821"/>
      <c r="D30" s="1822"/>
      <c r="E30" s="1839"/>
      <c r="F30" s="1839"/>
      <c r="G30" s="1839"/>
      <c r="H30" s="1840"/>
      <c r="I30" s="1841"/>
    </row>
    <row r="31" spans="1:9" ht="27.95" hidden="1" customHeight="1">
      <c r="A31" s="1832"/>
      <c r="B31" s="1824" t="s">
        <v>1123</v>
      </c>
      <c r="C31" s="1825"/>
      <c r="D31" s="1826"/>
      <c r="E31" s="1839"/>
      <c r="F31" s="1839"/>
      <c r="G31" s="1839"/>
      <c r="H31" s="1840"/>
      <c r="I31" s="1841"/>
    </row>
    <row r="32" spans="1:9" ht="27.95" hidden="1" customHeight="1">
      <c r="A32" s="1832"/>
      <c r="B32" s="1824" t="s">
        <v>1124</v>
      </c>
      <c r="C32" s="1825"/>
      <c r="D32" s="1826"/>
      <c r="E32" s="1839"/>
      <c r="F32" s="1839"/>
      <c r="G32" s="1839"/>
      <c r="H32" s="1840"/>
      <c r="I32" s="1841"/>
    </row>
    <row r="33" spans="1:9" ht="27.95" hidden="1" customHeight="1">
      <c r="A33" s="1832"/>
      <c r="B33" s="1824" t="s">
        <v>1125</v>
      </c>
      <c r="C33" s="1825"/>
      <c r="D33" s="1826"/>
      <c r="E33" s="1839"/>
      <c r="F33" s="1839"/>
      <c r="G33" s="1839"/>
      <c r="H33" s="1840"/>
      <c r="I33" s="1841"/>
    </row>
    <row r="34" spans="1:9" ht="27.95" hidden="1" customHeight="1">
      <c r="A34" s="1832"/>
      <c r="B34" s="1824" t="s">
        <v>1126</v>
      </c>
      <c r="C34" s="1825"/>
      <c r="D34" s="1826"/>
      <c r="E34" s="1839"/>
      <c r="F34" s="1839"/>
      <c r="G34" s="1839"/>
      <c r="H34" s="1840"/>
      <c r="I34" s="1841"/>
    </row>
    <row r="35" spans="1:9" ht="27.95" hidden="1" customHeight="1">
      <c r="A35" s="1832"/>
      <c r="B35" s="1828" t="s">
        <v>189</v>
      </c>
      <c r="C35" s="1829">
        <v>113</v>
      </c>
      <c r="D35" s="1830" t="s">
        <v>244</v>
      </c>
      <c r="E35" s="1839"/>
      <c r="F35" s="1839"/>
      <c r="G35" s="1839"/>
      <c r="H35" s="1840"/>
      <c r="I35" s="1841"/>
    </row>
    <row r="36" spans="1:9" ht="27.95" hidden="1" customHeight="1">
      <c r="A36" s="1832"/>
      <c r="B36" s="1828" t="s">
        <v>150</v>
      </c>
      <c r="C36" s="1829">
        <v>115</v>
      </c>
      <c r="D36" s="1830" t="s">
        <v>244</v>
      </c>
      <c r="E36" s="1839"/>
      <c r="F36" s="1839"/>
      <c r="G36" s="1839"/>
      <c r="H36" s="1840"/>
      <c r="I36" s="1841"/>
    </row>
    <row r="37" spans="1:9" ht="27.95" hidden="1" customHeight="1">
      <c r="A37" s="1832"/>
      <c r="B37" s="1828" t="s">
        <v>30</v>
      </c>
      <c r="C37" s="1829">
        <v>85</v>
      </c>
      <c r="D37" s="1830" t="s">
        <v>244</v>
      </c>
      <c r="E37" s="1839"/>
      <c r="F37" s="1839"/>
      <c r="G37" s="1839"/>
      <c r="H37" s="1840"/>
      <c r="I37" s="1841"/>
    </row>
    <row r="38" spans="1:9" ht="27.95" hidden="1" customHeight="1">
      <c r="A38" s="1832"/>
      <c r="B38" s="1828" t="s">
        <v>217</v>
      </c>
      <c r="C38" s="1829">
        <f>SUM(C35:C37)</f>
        <v>313</v>
      </c>
      <c r="D38" s="1830" t="s">
        <v>244</v>
      </c>
      <c r="E38" s="1839"/>
      <c r="F38" s="1839"/>
      <c r="G38" s="1839"/>
      <c r="H38" s="1840"/>
      <c r="I38" s="1841"/>
    </row>
    <row r="39" spans="1:9" ht="27.95" hidden="1" customHeight="1">
      <c r="A39" s="1838"/>
      <c r="B39" s="1842"/>
      <c r="C39" s="1843"/>
      <c r="D39" s="1844"/>
      <c r="E39" s="1839"/>
      <c r="F39" s="1839"/>
      <c r="G39" s="1839"/>
      <c r="H39" s="1840"/>
      <c r="I39" s="1841"/>
    </row>
    <row r="40" spans="1:9" ht="27.95" hidden="1" customHeight="1">
      <c r="A40" s="1819"/>
      <c r="B40" s="1820" t="s">
        <v>1317</v>
      </c>
      <c r="C40" s="1845"/>
      <c r="D40" s="1846"/>
      <c r="E40" s="1709" t="s">
        <v>936</v>
      </c>
      <c r="F40" s="1847" t="s">
        <v>950</v>
      </c>
      <c r="G40" s="1709" t="s">
        <v>942</v>
      </c>
      <c r="H40" s="1780"/>
      <c r="I40" s="1780"/>
    </row>
    <row r="41" spans="1:9" ht="27.95" hidden="1" customHeight="1">
      <c r="A41" s="1796"/>
      <c r="B41" s="1824" t="s">
        <v>1296</v>
      </c>
      <c r="C41" s="1848"/>
      <c r="D41" s="1849"/>
      <c r="E41" s="100" t="s">
        <v>943</v>
      </c>
      <c r="F41" s="1779"/>
      <c r="G41" s="100"/>
      <c r="H41" s="1782"/>
      <c r="I41" s="1782"/>
    </row>
    <row r="42" spans="1:9" ht="27.95" hidden="1" customHeight="1">
      <c r="A42" s="1823"/>
      <c r="B42" s="1824" t="s">
        <v>1295</v>
      </c>
      <c r="C42" s="1848"/>
      <c r="D42" s="1849"/>
      <c r="E42" s="100" t="s">
        <v>942</v>
      </c>
      <c r="F42" s="100"/>
      <c r="G42" s="1713"/>
      <c r="H42" s="1782"/>
      <c r="I42" s="1782"/>
    </row>
    <row r="43" spans="1:9" ht="27.95" hidden="1" customHeight="1">
      <c r="A43" s="1823"/>
      <c r="B43" s="1828" t="s">
        <v>189</v>
      </c>
      <c r="C43" s="1829">
        <v>42</v>
      </c>
      <c r="D43" s="1830" t="s">
        <v>244</v>
      </c>
      <c r="E43" s="100"/>
      <c r="F43" s="100"/>
      <c r="G43" s="1713"/>
      <c r="H43" s="1782"/>
      <c r="I43" s="1782"/>
    </row>
    <row r="44" spans="1:9" ht="27.95" hidden="1" customHeight="1">
      <c r="A44" s="1823"/>
      <c r="B44" s="1828" t="s">
        <v>150</v>
      </c>
      <c r="C44" s="1829">
        <v>41</v>
      </c>
      <c r="D44" s="1830" t="s">
        <v>244</v>
      </c>
      <c r="E44" s="100"/>
      <c r="F44" s="100"/>
      <c r="G44" s="1713"/>
      <c r="H44" s="1782"/>
      <c r="I44" s="1782"/>
    </row>
    <row r="45" spans="1:9" ht="27.95" hidden="1" customHeight="1">
      <c r="A45" s="1823"/>
      <c r="B45" s="1828" t="s">
        <v>30</v>
      </c>
      <c r="C45" s="1829">
        <v>46</v>
      </c>
      <c r="D45" s="1830" t="s">
        <v>244</v>
      </c>
      <c r="E45" s="100"/>
      <c r="F45" s="100"/>
      <c r="G45" s="1713"/>
      <c r="H45" s="1782"/>
      <c r="I45" s="1782"/>
    </row>
    <row r="46" spans="1:9" ht="27.95" hidden="1" customHeight="1">
      <c r="A46" s="1823"/>
      <c r="B46" s="1828" t="s">
        <v>217</v>
      </c>
      <c r="C46" s="1829">
        <f>SUM(C43:C45)</f>
        <v>129</v>
      </c>
      <c r="D46" s="1830" t="s">
        <v>244</v>
      </c>
      <c r="E46" s="100"/>
      <c r="F46" s="100"/>
      <c r="G46" s="1713"/>
      <c r="H46" s="1782"/>
      <c r="I46" s="1782"/>
    </row>
    <row r="47" spans="1:9" ht="27.95" hidden="1" customHeight="1">
      <c r="A47" s="1823"/>
      <c r="B47" s="1824"/>
      <c r="C47" s="1848"/>
      <c r="D47" s="1849"/>
      <c r="E47" s="100"/>
      <c r="F47" s="100"/>
      <c r="G47" s="1713"/>
      <c r="H47" s="1782"/>
      <c r="I47" s="1782"/>
    </row>
    <row r="48" spans="1:9" ht="27.95" hidden="1" customHeight="1">
      <c r="A48" s="1796"/>
      <c r="B48" s="1824" t="s">
        <v>1318</v>
      </c>
      <c r="C48" s="1825"/>
      <c r="D48" s="1826"/>
      <c r="E48" s="100" t="s">
        <v>936</v>
      </c>
      <c r="F48" s="1779" t="s">
        <v>950</v>
      </c>
      <c r="G48" s="100" t="s">
        <v>942</v>
      </c>
      <c r="H48" s="1782"/>
      <c r="I48" s="1782"/>
    </row>
    <row r="49" spans="1:9" ht="27.95" hidden="1" customHeight="1">
      <c r="A49" s="1823"/>
      <c r="B49" s="1824" t="s">
        <v>1297</v>
      </c>
      <c r="C49" s="1825"/>
      <c r="D49" s="1826"/>
      <c r="E49" s="100" t="s">
        <v>943</v>
      </c>
      <c r="F49" s="100"/>
      <c r="G49" s="1713"/>
      <c r="H49" s="1782"/>
      <c r="I49" s="1782"/>
    </row>
    <row r="50" spans="1:9" ht="27.95" hidden="1" customHeight="1">
      <c r="A50" s="1850"/>
      <c r="B50" s="1828" t="s">
        <v>189</v>
      </c>
      <c r="C50" s="1825"/>
      <c r="D50" s="1826"/>
      <c r="E50" s="100" t="s">
        <v>942</v>
      </c>
      <c r="F50" s="100"/>
      <c r="G50" s="1713"/>
      <c r="H50" s="1782"/>
      <c r="I50" s="1782"/>
    </row>
    <row r="51" spans="1:9" ht="27.95" hidden="1" customHeight="1">
      <c r="A51" s="1850"/>
      <c r="B51" s="1828" t="s">
        <v>150</v>
      </c>
      <c r="C51" s="1825"/>
      <c r="D51" s="1826"/>
      <c r="E51" s="100"/>
      <c r="F51" s="100"/>
      <c r="G51" s="1713"/>
      <c r="H51" s="1782"/>
      <c r="I51" s="1782"/>
    </row>
    <row r="52" spans="1:9" ht="27.95" hidden="1" customHeight="1">
      <c r="A52" s="1850"/>
      <c r="B52" s="1828" t="s">
        <v>30</v>
      </c>
      <c r="C52" s="3908" t="s">
        <v>1299</v>
      </c>
      <c r="D52" s="3909"/>
      <c r="E52" s="100"/>
      <c r="F52" s="100"/>
      <c r="G52" s="1713"/>
      <c r="H52" s="1782"/>
      <c r="I52" s="1782"/>
    </row>
    <row r="53" spans="1:9" ht="27.95" hidden="1" customHeight="1">
      <c r="A53" s="1850"/>
      <c r="B53" s="1828" t="s">
        <v>217</v>
      </c>
      <c r="C53" s="1825"/>
      <c r="D53" s="1826"/>
      <c r="E53" s="100"/>
      <c r="F53" s="100"/>
      <c r="G53" s="1713"/>
      <c r="H53" s="1782"/>
      <c r="I53" s="1782"/>
    </row>
    <row r="54" spans="1:9" ht="27.95" hidden="1" customHeight="1">
      <c r="A54" s="1850"/>
      <c r="B54" s="1824"/>
      <c r="C54" s="1825"/>
      <c r="D54" s="1826"/>
      <c r="E54" s="100"/>
      <c r="F54" s="100"/>
      <c r="G54" s="1713"/>
      <c r="H54" s="1782"/>
      <c r="I54" s="1782"/>
    </row>
    <row r="55" spans="1:9" ht="27.95" hidden="1" customHeight="1">
      <c r="A55" s="1851"/>
      <c r="B55" s="1852"/>
      <c r="C55" s="1825"/>
      <c r="D55" s="1826"/>
      <c r="E55" s="100"/>
      <c r="F55" s="100"/>
      <c r="G55" s="1784"/>
      <c r="H55" s="1782"/>
      <c r="I55" s="1782"/>
    </row>
    <row r="56" spans="1:9" ht="27.95" hidden="1" customHeight="1">
      <c r="A56" s="1796" t="s">
        <v>1305</v>
      </c>
      <c r="B56" s="1824" t="s">
        <v>1307</v>
      </c>
      <c r="C56" s="1825"/>
      <c r="D56" s="1826"/>
      <c r="E56" s="100" t="s">
        <v>936</v>
      </c>
      <c r="F56" s="1779" t="s">
        <v>1160</v>
      </c>
      <c r="G56" s="100" t="s">
        <v>942</v>
      </c>
      <c r="H56" s="1782"/>
      <c r="I56" s="1782"/>
    </row>
    <row r="57" spans="1:9" ht="27.95" hidden="1" customHeight="1">
      <c r="A57" s="1823"/>
      <c r="B57" s="1824" t="s">
        <v>1301</v>
      </c>
      <c r="C57" s="1825"/>
      <c r="D57" s="1826"/>
      <c r="E57" s="100" t="s">
        <v>943</v>
      </c>
      <c r="F57" s="1779"/>
      <c r="G57" s="1713"/>
      <c r="H57" s="1782"/>
      <c r="I57" s="1782"/>
    </row>
    <row r="58" spans="1:9" ht="27.95" hidden="1" customHeight="1">
      <c r="A58" s="1827" t="s">
        <v>1316</v>
      </c>
      <c r="B58" s="1824" t="s">
        <v>1302</v>
      </c>
      <c r="C58" s="1825"/>
      <c r="D58" s="1826"/>
      <c r="E58" s="1794"/>
      <c r="F58" s="1779"/>
      <c r="G58" s="1713"/>
      <c r="H58" s="1782"/>
      <c r="I58" s="1782"/>
    </row>
    <row r="59" spans="1:9" ht="27.95" hidden="1" customHeight="1">
      <c r="A59" s="1853" t="s">
        <v>1298</v>
      </c>
      <c r="B59" s="1828" t="s">
        <v>189</v>
      </c>
      <c r="C59" s="1829">
        <v>30</v>
      </c>
      <c r="D59" s="1830" t="s">
        <v>244</v>
      </c>
      <c r="E59" s="1791"/>
      <c r="F59" s="100"/>
      <c r="G59" s="1784"/>
      <c r="H59" s="1782"/>
      <c r="I59" s="1782"/>
    </row>
    <row r="60" spans="1:9" ht="27.95" hidden="1" customHeight="1">
      <c r="A60" s="1851"/>
      <c r="B60" s="1828" t="s">
        <v>150</v>
      </c>
      <c r="C60" s="1829">
        <v>28</v>
      </c>
      <c r="D60" s="1830" t="s">
        <v>244</v>
      </c>
      <c r="E60" s="1791"/>
      <c r="F60" s="100"/>
      <c r="G60" s="1784"/>
      <c r="H60" s="1782"/>
      <c r="I60" s="1782"/>
    </row>
    <row r="61" spans="1:9" ht="27.95" hidden="1" customHeight="1">
      <c r="A61" s="1851"/>
      <c r="B61" s="1828" t="s">
        <v>30</v>
      </c>
      <c r="C61" s="1829">
        <v>28</v>
      </c>
      <c r="D61" s="1830" t="s">
        <v>244</v>
      </c>
      <c r="E61" s="1791"/>
      <c r="F61" s="100"/>
      <c r="G61" s="1784"/>
      <c r="H61" s="1782"/>
      <c r="I61" s="1782"/>
    </row>
    <row r="62" spans="1:9" ht="27.95" hidden="1" customHeight="1">
      <c r="A62" s="1851"/>
      <c r="B62" s="1828" t="s">
        <v>217</v>
      </c>
      <c r="C62" s="1829">
        <f>SUM(C59:C61)</f>
        <v>86</v>
      </c>
      <c r="D62" s="1830" t="s">
        <v>244</v>
      </c>
      <c r="E62" s="1791"/>
      <c r="F62" s="100"/>
      <c r="G62" s="1784"/>
      <c r="H62" s="1782"/>
      <c r="I62" s="1782"/>
    </row>
    <row r="63" spans="1:9" ht="27.95" hidden="1" customHeight="1">
      <c r="A63" s="1851"/>
      <c r="B63" s="1824"/>
      <c r="C63" s="1825"/>
      <c r="D63" s="1826"/>
      <c r="E63" s="1791"/>
      <c r="F63" s="100"/>
      <c r="G63" s="1784"/>
      <c r="H63" s="1782"/>
      <c r="I63" s="1782"/>
    </row>
    <row r="64" spans="1:9" ht="27.95" hidden="1" customHeight="1">
      <c r="A64" s="1796"/>
      <c r="B64" s="1824" t="s">
        <v>1308</v>
      </c>
      <c r="C64" s="1848"/>
      <c r="D64" s="1849"/>
      <c r="E64" s="100" t="s">
        <v>70</v>
      </c>
      <c r="F64" s="1779" t="s">
        <v>944</v>
      </c>
      <c r="G64" s="100" t="s">
        <v>70</v>
      </c>
      <c r="H64" s="1782"/>
      <c r="I64" s="1782"/>
    </row>
    <row r="65" spans="1:9" ht="27.95" hidden="1" customHeight="1">
      <c r="A65" s="1854" t="s">
        <v>1309</v>
      </c>
      <c r="B65" s="1824" t="s">
        <v>1300</v>
      </c>
      <c r="C65" s="1848"/>
      <c r="D65" s="1849"/>
      <c r="E65" s="100"/>
      <c r="F65" s="100"/>
      <c r="G65" s="1713"/>
      <c r="H65" s="1782"/>
      <c r="I65" s="1782"/>
    </row>
    <row r="66" spans="1:9" ht="27.95" hidden="1" customHeight="1">
      <c r="A66" s="1851"/>
      <c r="B66" s="1828" t="s">
        <v>42</v>
      </c>
      <c r="C66" s="1829">
        <v>1</v>
      </c>
      <c r="D66" s="1830" t="s">
        <v>1294</v>
      </c>
      <c r="E66" s="100"/>
      <c r="F66" s="100"/>
      <c r="G66" s="1784"/>
      <c r="H66" s="1782"/>
      <c r="I66" s="1782"/>
    </row>
    <row r="67" spans="1:9" ht="27.95" hidden="1" customHeight="1">
      <c r="A67" s="1851"/>
      <c r="B67" s="1828" t="s">
        <v>93</v>
      </c>
      <c r="C67" s="1829">
        <v>1</v>
      </c>
      <c r="D67" s="1830" t="s">
        <v>1294</v>
      </c>
      <c r="E67" s="100"/>
      <c r="F67" s="100"/>
      <c r="G67" s="1784"/>
      <c r="H67" s="1782"/>
      <c r="I67" s="1782"/>
    </row>
    <row r="68" spans="1:9" ht="27.95" hidden="1" customHeight="1">
      <c r="A68" s="1851"/>
      <c r="B68" s="1828" t="s">
        <v>46</v>
      </c>
      <c r="C68" s="1829">
        <v>1</v>
      </c>
      <c r="D68" s="1830" t="s">
        <v>1294</v>
      </c>
      <c r="E68" s="100"/>
      <c r="F68" s="100"/>
      <c r="G68" s="1784"/>
      <c r="H68" s="1782"/>
      <c r="I68" s="1782"/>
    </row>
    <row r="69" spans="1:9" ht="27.95" hidden="1" customHeight="1">
      <c r="A69" s="1851"/>
      <c r="B69" s="1828" t="s">
        <v>85</v>
      </c>
      <c r="C69" s="1829">
        <v>3</v>
      </c>
      <c r="D69" s="1830" t="s">
        <v>1294</v>
      </c>
      <c r="E69" s="1741"/>
      <c r="F69" s="1741"/>
      <c r="G69" s="2077"/>
      <c r="H69" s="1855"/>
      <c r="I69" s="1855"/>
    </row>
    <row r="70" spans="1:9" ht="27.95" hidden="1" customHeight="1">
      <c r="A70" s="1796"/>
      <c r="B70" s="1856"/>
      <c r="C70" s="1857"/>
      <c r="D70" s="1858"/>
      <c r="E70" s="673"/>
      <c r="F70" s="1859"/>
      <c r="G70" s="1859"/>
      <c r="H70" s="1860"/>
      <c r="I70" s="1860"/>
    </row>
    <row r="71" spans="1:9" ht="27.95" customHeight="1">
      <c r="A71" s="2106" t="s">
        <v>1756</v>
      </c>
      <c r="B71" s="3910" t="s">
        <v>1757</v>
      </c>
      <c r="C71" s="3911"/>
      <c r="D71" s="3912"/>
      <c r="E71" s="2872"/>
      <c r="F71" s="2651"/>
      <c r="G71" s="1931"/>
      <c r="H71" s="1861"/>
      <c r="I71" s="1861"/>
    </row>
    <row r="72" spans="1:9" ht="27.95" customHeight="1">
      <c r="A72" s="2107"/>
      <c r="B72" s="3918" t="s">
        <v>1626</v>
      </c>
      <c r="C72" s="3906"/>
      <c r="D72" s="3907"/>
      <c r="E72" s="2774"/>
      <c r="F72" s="2543"/>
      <c r="G72" s="1938"/>
      <c r="H72" s="1863"/>
      <c r="I72" s="1863"/>
    </row>
    <row r="73" spans="1:9" ht="27.95" customHeight="1">
      <c r="A73" s="2107"/>
      <c r="B73" s="3913"/>
      <c r="C73" s="3914"/>
      <c r="D73" s="3915"/>
      <c r="E73" s="2774"/>
      <c r="F73" s="2543"/>
      <c r="G73" s="1938"/>
      <c r="H73" s="1863"/>
      <c r="I73" s="1863"/>
    </row>
    <row r="74" spans="1:9" ht="27.95" customHeight="1">
      <c r="A74" s="2392"/>
      <c r="B74" s="3905" t="s">
        <v>2008</v>
      </c>
      <c r="C74" s="3906"/>
      <c r="D74" s="3907"/>
      <c r="E74" s="2774"/>
      <c r="F74" s="2543"/>
      <c r="G74" s="1932"/>
      <c r="H74" s="1863"/>
      <c r="I74" s="1861"/>
    </row>
    <row r="75" spans="1:9" ht="27.95" customHeight="1">
      <c r="A75" s="2107"/>
      <c r="B75" s="3918" t="s">
        <v>1627</v>
      </c>
      <c r="C75" s="3906"/>
      <c r="D75" s="3907"/>
      <c r="E75" s="2774"/>
      <c r="F75" s="2543"/>
      <c r="G75" s="1938"/>
      <c r="H75" s="1863"/>
      <c r="I75" s="1863"/>
    </row>
    <row r="76" spans="1:9" ht="27.95" customHeight="1">
      <c r="A76" s="2107"/>
      <c r="B76" s="3913"/>
      <c r="C76" s="3914"/>
      <c r="D76" s="3915"/>
      <c r="E76" s="2774"/>
      <c r="F76" s="2543"/>
      <c r="G76" s="1938"/>
      <c r="H76" s="1863"/>
      <c r="I76" s="1863"/>
    </row>
    <row r="77" spans="1:9" s="2347" customFormat="1" ht="27.95" customHeight="1">
      <c r="A77" s="2345"/>
      <c r="B77" s="2680" t="s">
        <v>1758</v>
      </c>
      <c r="C77" s="2681"/>
      <c r="D77" s="2682"/>
      <c r="E77" s="2774"/>
      <c r="F77" s="2543"/>
      <c r="G77" s="1938"/>
      <c r="H77" s="2346"/>
      <c r="I77" s="2346"/>
    </row>
    <row r="78" spans="1:9" s="2347" customFormat="1" ht="27.95" customHeight="1">
      <c r="A78" s="2345"/>
      <c r="B78" s="2680" t="s">
        <v>1628</v>
      </c>
      <c r="C78" s="2681"/>
      <c r="D78" s="2682"/>
      <c r="E78" s="2774"/>
      <c r="F78" s="2543"/>
      <c r="G78" s="1938"/>
      <c r="H78" s="2346"/>
      <c r="I78" s="2346"/>
    </row>
    <row r="79" spans="1:9" s="2347" customFormat="1" ht="27.95" customHeight="1">
      <c r="A79" s="2345"/>
      <c r="B79" s="2680"/>
      <c r="C79" s="2681"/>
      <c r="D79" s="2682"/>
      <c r="E79" s="2774"/>
      <c r="F79" s="2543"/>
      <c r="G79" s="1938"/>
      <c r="H79" s="2346"/>
      <c r="I79" s="2346"/>
    </row>
    <row r="80" spans="1:9" s="2347" customFormat="1" ht="27.95" customHeight="1">
      <c r="A80" s="2345"/>
      <c r="B80" s="2680" t="s">
        <v>2009</v>
      </c>
      <c r="C80" s="2681"/>
      <c r="D80" s="2682"/>
      <c r="E80" s="2774"/>
      <c r="F80" s="2543"/>
      <c r="G80" s="1938"/>
      <c r="H80" s="2346"/>
      <c r="I80" s="2346"/>
    </row>
    <row r="81" spans="1:9" s="2347" customFormat="1" ht="27.95" customHeight="1">
      <c r="A81" s="2345"/>
      <c r="B81" s="2680" t="s">
        <v>1629</v>
      </c>
      <c r="C81" s="2681"/>
      <c r="D81" s="2682"/>
      <c r="E81" s="2774"/>
      <c r="F81" s="2543"/>
      <c r="G81" s="1938"/>
      <c r="H81" s="2346"/>
      <c r="I81" s="2346"/>
    </row>
    <row r="82" spans="1:9" s="2347" customFormat="1" ht="27.95" customHeight="1">
      <c r="A82" s="2345"/>
      <c r="B82" s="2680"/>
      <c r="C82" s="2681"/>
      <c r="D82" s="2682"/>
      <c r="E82" s="2774"/>
      <c r="F82" s="2543"/>
      <c r="G82" s="1938"/>
      <c r="H82" s="2346"/>
      <c r="I82" s="2346"/>
    </row>
    <row r="83" spans="1:9" s="2347" customFormat="1" ht="27.95" customHeight="1">
      <c r="A83" s="2345"/>
      <c r="B83" s="2680"/>
      <c r="C83" s="2681"/>
      <c r="D83" s="2682"/>
      <c r="E83" s="2774"/>
      <c r="F83" s="2543"/>
      <c r="G83" s="1938"/>
      <c r="H83" s="2346"/>
      <c r="I83" s="2346"/>
    </row>
    <row r="84" spans="1:9" s="2347" customFormat="1" ht="27.95" customHeight="1">
      <c r="A84" s="2661"/>
      <c r="B84" s="2662"/>
      <c r="C84" s="2663"/>
      <c r="D84" s="2664"/>
      <c r="E84" s="2781"/>
      <c r="F84" s="2760"/>
      <c r="G84" s="2065"/>
      <c r="H84" s="2665"/>
      <c r="I84" s="2665"/>
    </row>
    <row r="85" spans="1:9" s="2347" customFormat="1" ht="27.95" customHeight="1">
      <c r="A85" s="2106" t="s">
        <v>1797</v>
      </c>
      <c r="B85" s="2688" t="s">
        <v>2010</v>
      </c>
      <c r="C85" s="2689"/>
      <c r="D85" s="2690"/>
      <c r="E85" s="2872"/>
      <c r="F85" s="2651"/>
      <c r="G85" s="1933"/>
      <c r="H85" s="2666"/>
      <c r="I85" s="2666"/>
    </row>
    <row r="86" spans="1:9" s="2347" customFormat="1" ht="27.95" customHeight="1">
      <c r="A86" s="2547"/>
      <c r="B86" s="2680" t="s">
        <v>2011</v>
      </c>
      <c r="C86" s="2681"/>
      <c r="D86" s="2682"/>
      <c r="E86" s="2774"/>
      <c r="F86" s="2543"/>
      <c r="G86" s="1938"/>
      <c r="H86" s="2346"/>
      <c r="I86" s="2346"/>
    </row>
    <row r="87" spans="1:9" s="2347" customFormat="1" ht="27.95" customHeight="1">
      <c r="A87" s="2548"/>
      <c r="B87" s="2680" t="s">
        <v>2012</v>
      </c>
      <c r="C87" s="2681"/>
      <c r="D87" s="2682"/>
      <c r="E87" s="3654" t="s">
        <v>1914</v>
      </c>
      <c r="F87" s="3655"/>
      <c r="G87" s="1938"/>
      <c r="H87" s="2346"/>
      <c r="I87" s="2346"/>
    </row>
    <row r="88" spans="1:9" ht="27.95" customHeight="1">
      <c r="A88" s="2107"/>
      <c r="B88" s="1864" t="s">
        <v>348</v>
      </c>
      <c r="C88" s="3241" t="s">
        <v>2187</v>
      </c>
      <c r="D88" s="1866"/>
      <c r="E88" s="3708" t="s">
        <v>2240</v>
      </c>
      <c r="F88" s="3709"/>
      <c r="G88" s="91"/>
      <c r="H88" s="2042"/>
      <c r="I88" s="2042"/>
    </row>
    <row r="89" spans="1:9" ht="27.95" customHeight="1">
      <c r="A89" s="2108"/>
      <c r="B89" s="1864"/>
      <c r="C89" s="2683"/>
      <c r="D89" s="2684"/>
      <c r="E89" s="1728"/>
      <c r="F89" s="1977"/>
      <c r="G89" s="92"/>
      <c r="H89" s="2042"/>
      <c r="I89" s="2042"/>
    </row>
    <row r="90" spans="1:9" ht="27.95" customHeight="1">
      <c r="A90" s="92"/>
      <c r="B90" s="1864"/>
      <c r="C90" s="2683"/>
      <c r="D90" s="2684"/>
      <c r="E90" s="1728"/>
      <c r="F90" s="1977"/>
      <c r="G90" s="92"/>
      <c r="H90" s="2042"/>
      <c r="I90" s="2042"/>
    </row>
    <row r="91" spans="1:9" ht="27.95" customHeight="1">
      <c r="A91" s="92"/>
      <c r="B91" s="2685"/>
      <c r="C91" s="2686"/>
      <c r="D91" s="2687"/>
      <c r="E91" s="1728"/>
      <c r="F91" s="1977"/>
      <c r="G91" s="92"/>
      <c r="H91" s="2042"/>
      <c r="I91" s="2042"/>
    </row>
    <row r="92" spans="1:9" ht="27.95" customHeight="1">
      <c r="A92" s="92"/>
      <c r="B92" s="820"/>
      <c r="C92" s="1791"/>
      <c r="D92" s="1977"/>
      <c r="E92" s="2844"/>
      <c r="F92" s="2549"/>
      <c r="G92" s="1967"/>
      <c r="H92" s="604"/>
      <c r="I92" s="92"/>
    </row>
    <row r="93" spans="1:9" ht="27.95" customHeight="1">
      <c r="A93" s="92"/>
      <c r="B93" s="820"/>
      <c r="C93" s="1791"/>
      <c r="D93" s="1977"/>
      <c r="E93" s="2844"/>
      <c r="F93" s="2549"/>
      <c r="G93" s="1967"/>
      <c r="H93" s="604"/>
      <c r="I93" s="92"/>
    </row>
    <row r="94" spans="1:9" ht="27.95" customHeight="1">
      <c r="A94" s="92"/>
      <c r="B94" s="3905" t="s">
        <v>1759</v>
      </c>
      <c r="C94" s="3906"/>
      <c r="D94" s="3907"/>
      <c r="E94" s="2774"/>
      <c r="F94" s="2543"/>
      <c r="G94" s="1932"/>
      <c r="H94" s="1863"/>
      <c r="I94" s="1863"/>
    </row>
    <row r="95" spans="1:9" ht="27.95" customHeight="1">
      <c r="A95" s="92"/>
      <c r="B95" s="3918" t="s">
        <v>1630</v>
      </c>
      <c r="C95" s="3906"/>
      <c r="D95" s="3907"/>
      <c r="E95" s="3654" t="s">
        <v>1914</v>
      </c>
      <c r="F95" s="3655"/>
      <c r="G95" s="1938"/>
      <c r="H95" s="3367" t="s">
        <v>2331</v>
      </c>
      <c r="I95" s="1863"/>
    </row>
    <row r="96" spans="1:9" ht="27.95" customHeight="1">
      <c r="A96" s="92"/>
      <c r="B96" s="1864" t="s">
        <v>348</v>
      </c>
      <c r="C96" s="1865"/>
      <c r="D96" s="1866"/>
      <c r="E96" s="3708" t="s">
        <v>24</v>
      </c>
      <c r="F96" s="3709"/>
      <c r="G96" s="1938"/>
      <c r="H96" s="3367" t="s">
        <v>2332</v>
      </c>
      <c r="I96" s="2042"/>
    </row>
    <row r="97" spans="1:9" ht="27.95" customHeight="1">
      <c r="A97" s="92"/>
      <c r="B97" s="1864"/>
      <c r="C97" s="2683"/>
      <c r="D97" s="2684"/>
      <c r="E97" s="2844"/>
      <c r="F97" s="2543"/>
      <c r="G97" s="1932"/>
      <c r="H97" s="3367" t="s">
        <v>2330</v>
      </c>
      <c r="I97" s="2042"/>
    </row>
    <row r="98" spans="1:9" ht="27.95" customHeight="1">
      <c r="A98" s="92"/>
      <c r="B98" s="1864"/>
      <c r="C98" s="2683"/>
      <c r="D98" s="2684"/>
      <c r="E98" s="2844"/>
      <c r="F98" s="2549"/>
      <c r="G98" s="1967"/>
      <c r="H98" s="3367" t="s">
        <v>2329</v>
      </c>
      <c r="I98" s="2042"/>
    </row>
    <row r="99" spans="1:9" ht="27.95" customHeight="1">
      <c r="A99" s="92"/>
      <c r="B99" s="3902"/>
      <c r="C99" s="3903"/>
      <c r="D99" s="3904"/>
      <c r="E99" s="2844"/>
      <c r="F99" s="2549"/>
      <c r="G99" s="1967"/>
      <c r="H99" s="2042"/>
      <c r="I99" s="2042"/>
    </row>
    <row r="100" spans="1:9" ht="27.95" customHeight="1">
      <c r="A100" s="92"/>
      <c r="B100" s="3902"/>
      <c r="C100" s="3903"/>
      <c r="D100" s="3904"/>
      <c r="E100" s="2844"/>
      <c r="F100" s="2549"/>
      <c r="G100" s="1967"/>
      <c r="H100" s="2042"/>
      <c r="I100" s="2042"/>
    </row>
    <row r="101" spans="1:9" ht="27.95" customHeight="1">
      <c r="A101" s="92"/>
      <c r="B101" s="820"/>
      <c r="C101" s="1791"/>
      <c r="D101" s="1977"/>
      <c r="E101" s="2844"/>
      <c r="F101" s="2549"/>
      <c r="G101" s="1967"/>
      <c r="H101" s="604"/>
      <c r="I101" s="92"/>
    </row>
    <row r="102" spans="1:9" ht="27.95" customHeight="1">
      <c r="A102" s="92"/>
      <c r="B102" s="3905" t="s">
        <v>1760</v>
      </c>
      <c r="C102" s="3906"/>
      <c r="D102" s="3907"/>
      <c r="E102" s="2774"/>
      <c r="F102" s="2543"/>
      <c r="G102" s="1932"/>
      <c r="H102" s="1863"/>
      <c r="I102" s="1863"/>
    </row>
    <row r="103" spans="1:9" ht="27.95" customHeight="1">
      <c r="A103" s="92"/>
      <c r="B103" s="3918" t="s">
        <v>1631</v>
      </c>
      <c r="C103" s="3906"/>
      <c r="D103" s="3907"/>
      <c r="E103" s="3654" t="s">
        <v>1914</v>
      </c>
      <c r="F103" s="3655"/>
      <c r="G103" s="1938"/>
      <c r="H103" s="1863"/>
      <c r="I103" s="1863"/>
    </row>
    <row r="104" spans="1:9" ht="27.95" customHeight="1">
      <c r="A104" s="92"/>
      <c r="B104" s="1864" t="s">
        <v>348</v>
      </c>
      <c r="C104" s="3241" t="s">
        <v>2188</v>
      </c>
      <c r="D104" s="1866"/>
      <c r="E104" s="3708" t="s">
        <v>2240</v>
      </c>
      <c r="F104" s="3709"/>
      <c r="G104" s="1938"/>
      <c r="H104" s="2042"/>
      <c r="I104" s="2042"/>
    </row>
    <row r="105" spans="1:9" ht="27.95" customHeight="1">
      <c r="A105" s="92"/>
      <c r="B105" s="1864"/>
      <c r="C105" s="2683"/>
      <c r="D105" s="2684"/>
      <c r="E105" s="2844"/>
      <c r="F105" s="2543"/>
      <c r="G105" s="1932"/>
      <c r="H105" s="2042"/>
      <c r="I105" s="2042"/>
    </row>
    <row r="106" spans="1:9" ht="27.95" customHeight="1">
      <c r="A106" s="92"/>
      <c r="B106" s="1864"/>
      <c r="C106" s="2683"/>
      <c r="D106" s="2684"/>
      <c r="E106" s="1728"/>
      <c r="F106" s="1977"/>
      <c r="G106" s="92"/>
      <c r="H106" s="2042"/>
      <c r="I106" s="2042"/>
    </row>
    <row r="107" spans="1:9" ht="27.95" customHeight="1">
      <c r="A107" s="92"/>
      <c r="B107" s="2685"/>
      <c r="C107" s="2686"/>
      <c r="D107" s="2687"/>
      <c r="E107" s="1728"/>
      <c r="F107" s="1977"/>
      <c r="G107" s="92"/>
      <c r="H107" s="2042"/>
      <c r="I107" s="2042"/>
    </row>
    <row r="108" spans="1:9" ht="27.95" customHeight="1">
      <c r="A108" s="92"/>
      <c r="B108" s="820"/>
      <c r="C108" s="1791"/>
      <c r="D108" s="1977"/>
      <c r="E108" s="1728"/>
      <c r="F108" s="1977"/>
      <c r="G108" s="92"/>
      <c r="H108" s="2042"/>
      <c r="I108" s="2042"/>
    </row>
    <row r="109" spans="1:9" ht="27.95" customHeight="1">
      <c r="A109" s="92"/>
      <c r="B109" s="820"/>
      <c r="C109" s="1791"/>
      <c r="D109" s="1977"/>
      <c r="E109" s="1728"/>
      <c r="F109" s="1977"/>
      <c r="G109" s="92"/>
      <c r="H109" s="604"/>
      <c r="I109" s="92"/>
    </row>
    <row r="110" spans="1:9" ht="27.95" customHeight="1">
      <c r="A110" s="92"/>
      <c r="B110" s="820"/>
      <c r="C110" s="1791"/>
      <c r="D110" s="1977"/>
      <c r="E110" s="2844"/>
      <c r="F110" s="2549"/>
      <c r="G110" s="1967"/>
      <c r="H110" s="604"/>
      <c r="I110" s="92"/>
    </row>
    <row r="111" spans="1:9" ht="27.95" customHeight="1">
      <c r="A111" s="92"/>
      <c r="B111" s="820"/>
      <c r="C111" s="1791"/>
      <c r="D111" s="1977"/>
      <c r="E111" s="2844"/>
      <c r="F111" s="2549"/>
      <c r="G111" s="1967"/>
      <c r="H111" s="604"/>
      <c r="I111" s="92"/>
    </row>
    <row r="112" spans="1:9" ht="27.95" customHeight="1">
      <c r="A112" s="92"/>
      <c r="B112" s="820"/>
      <c r="C112" s="1791"/>
      <c r="D112" s="1977"/>
      <c r="E112" s="2844"/>
      <c r="F112" s="2549"/>
      <c r="G112" s="1967"/>
      <c r="H112" s="604"/>
      <c r="I112" s="92"/>
    </row>
    <row r="113" spans="1:9" ht="27.95" customHeight="1">
      <c r="A113" s="97"/>
      <c r="B113" s="1764"/>
      <c r="C113" s="1763"/>
      <c r="D113" s="1978"/>
      <c r="E113" s="2890"/>
      <c r="F113" s="2667"/>
      <c r="G113" s="2116"/>
      <c r="H113" s="667"/>
      <c r="I113" s="97"/>
    </row>
    <row r="114" spans="1:9" ht="27.95" customHeight="1">
      <c r="A114" s="2106" t="s">
        <v>1797</v>
      </c>
      <c r="B114" s="3919" t="s">
        <v>2013</v>
      </c>
      <c r="C114" s="3920"/>
      <c r="D114" s="3921"/>
      <c r="E114" s="3654" t="s">
        <v>1914</v>
      </c>
      <c r="F114" s="3655"/>
      <c r="G114" s="1933"/>
      <c r="H114" s="2668"/>
      <c r="I114" s="2668"/>
    </row>
    <row r="115" spans="1:9" ht="26.25" customHeight="1">
      <c r="A115" s="92"/>
      <c r="B115" s="3922" t="s">
        <v>2014</v>
      </c>
      <c r="C115" s="3923"/>
      <c r="D115" s="3924"/>
      <c r="E115" s="2774"/>
      <c r="F115" s="2543"/>
      <c r="G115" s="1938"/>
      <c r="H115" s="1863"/>
      <c r="I115" s="1863"/>
    </row>
    <row r="116" spans="1:9" ht="27.95" customHeight="1">
      <c r="A116" s="92"/>
      <c r="B116" s="1864" t="s">
        <v>348</v>
      </c>
      <c r="C116" s="3241" t="s">
        <v>2188</v>
      </c>
      <c r="D116" s="1866"/>
      <c r="E116" s="3708" t="s">
        <v>2240</v>
      </c>
      <c r="F116" s="3709"/>
      <c r="G116" s="1938"/>
      <c r="H116" s="2042"/>
      <c r="I116" s="2042"/>
    </row>
    <row r="117" spans="1:9" ht="27.95" customHeight="1">
      <c r="A117" s="92"/>
      <c r="B117" s="1864"/>
      <c r="C117" s="2449"/>
      <c r="D117" s="2450"/>
      <c r="E117" s="2844"/>
      <c r="F117" s="2543"/>
      <c r="G117" s="1932"/>
      <c r="H117" s="2042"/>
      <c r="I117" s="2042"/>
    </row>
    <row r="118" spans="1:9" ht="27.95" customHeight="1">
      <c r="A118" s="92"/>
      <c r="B118" s="1864"/>
      <c r="C118" s="2449"/>
      <c r="D118" s="2450"/>
      <c r="E118" s="2844"/>
      <c r="F118" s="2549"/>
      <c r="G118" s="1967"/>
      <c r="H118" s="2042"/>
      <c r="I118" s="2042"/>
    </row>
    <row r="119" spans="1:9" ht="27.95" customHeight="1">
      <c r="A119" s="92"/>
      <c r="B119" s="2451"/>
      <c r="C119" s="2452"/>
      <c r="D119" s="2453"/>
      <c r="E119" s="2844"/>
      <c r="F119" s="2549"/>
      <c r="G119" s="1967"/>
      <c r="H119" s="2042"/>
      <c r="I119" s="2042"/>
    </row>
    <row r="120" spans="1:9" ht="27.95" customHeight="1">
      <c r="A120" s="92"/>
      <c r="B120" s="820"/>
      <c r="C120" s="1791"/>
      <c r="D120" s="1977"/>
      <c r="E120" s="2844"/>
      <c r="F120" s="2549"/>
      <c r="G120" s="1967"/>
      <c r="H120" s="2042"/>
      <c r="I120" s="2042"/>
    </row>
    <row r="121" spans="1:9" ht="27.95" customHeight="1">
      <c r="A121" s="92"/>
      <c r="B121" s="820"/>
      <c r="C121" s="1791"/>
      <c r="D121" s="1977"/>
      <c r="E121" s="2844"/>
      <c r="F121" s="2549"/>
      <c r="G121" s="1967"/>
      <c r="H121" s="604"/>
      <c r="I121" s="92"/>
    </row>
    <row r="122" spans="1:9" ht="27.95" customHeight="1">
      <c r="A122" s="92"/>
      <c r="B122" s="3905" t="s">
        <v>1761</v>
      </c>
      <c r="C122" s="3906"/>
      <c r="D122" s="3907"/>
      <c r="E122" s="2774"/>
      <c r="F122" s="2543"/>
      <c r="G122" s="1932"/>
      <c r="H122" s="1863"/>
      <c r="I122" s="1863"/>
    </row>
    <row r="123" spans="1:9" ht="27.95" customHeight="1">
      <c r="A123" s="92"/>
      <c r="B123" s="3918" t="s">
        <v>1688</v>
      </c>
      <c r="C123" s="3906"/>
      <c r="D123" s="3907"/>
      <c r="E123" s="3654" t="s">
        <v>1914</v>
      </c>
      <c r="F123" s="3655"/>
      <c r="G123" s="1938"/>
      <c r="H123" s="1863"/>
      <c r="I123" s="1863"/>
    </row>
    <row r="124" spans="1:9" ht="27.95" customHeight="1">
      <c r="A124" s="92"/>
      <c r="B124" s="1864" t="s">
        <v>348</v>
      </c>
      <c r="C124" s="3241" t="s">
        <v>2189</v>
      </c>
      <c r="D124" s="1866"/>
      <c r="E124" s="3708" t="s">
        <v>2240</v>
      </c>
      <c r="F124" s="3709"/>
      <c r="G124" s="1938"/>
      <c r="H124" s="2042"/>
      <c r="I124" s="2042"/>
    </row>
    <row r="125" spans="1:9" ht="27.95" customHeight="1">
      <c r="A125" s="92"/>
      <c r="B125" s="1864"/>
      <c r="C125" s="2449"/>
      <c r="D125" s="2450"/>
      <c r="E125" s="2844"/>
      <c r="F125" s="2543"/>
      <c r="G125" s="1932"/>
      <c r="H125" s="2042"/>
      <c r="I125" s="2042"/>
    </row>
    <row r="126" spans="1:9" ht="27.95" customHeight="1">
      <c r="A126" s="92"/>
      <c r="B126" s="1864"/>
      <c r="C126" s="2553"/>
      <c r="D126" s="2552"/>
      <c r="E126" s="2844"/>
      <c r="F126" s="2549"/>
      <c r="G126" s="1967"/>
      <c r="H126" s="2042"/>
      <c r="I126" s="2042"/>
    </row>
    <row r="127" spans="1:9" ht="27.95" customHeight="1">
      <c r="A127" s="92"/>
      <c r="B127" s="2344"/>
      <c r="C127" s="2550"/>
      <c r="D127" s="2551"/>
      <c r="E127" s="2844"/>
      <c r="F127" s="2549"/>
      <c r="G127" s="1967"/>
      <c r="H127" s="2042"/>
      <c r="I127" s="2042"/>
    </row>
    <row r="128" spans="1:9" ht="27.95" customHeight="1">
      <c r="A128" s="92"/>
      <c r="B128" s="820"/>
      <c r="C128" s="1791"/>
      <c r="D128" s="1977"/>
      <c r="E128" s="1728"/>
      <c r="F128" s="1977"/>
      <c r="G128" s="92"/>
      <c r="H128" s="2042"/>
      <c r="I128" s="2042"/>
    </row>
    <row r="129" spans="1:9" ht="27.95" customHeight="1">
      <c r="A129" s="92"/>
      <c r="B129" s="820"/>
      <c r="C129" s="1791"/>
      <c r="D129" s="1977"/>
      <c r="E129" s="1728"/>
      <c r="F129" s="1977"/>
      <c r="G129" s="92"/>
      <c r="H129" s="604"/>
      <c r="I129" s="92"/>
    </row>
    <row r="130" spans="1:9" ht="27.95" customHeight="1">
      <c r="A130" s="92"/>
      <c r="B130" s="820"/>
      <c r="C130" s="1791"/>
      <c r="D130" s="1977"/>
      <c r="E130" s="1728"/>
      <c r="F130" s="1977"/>
      <c r="G130" s="92"/>
      <c r="H130" s="604"/>
      <c r="I130" s="92"/>
    </row>
    <row r="131" spans="1:9" ht="27.95" customHeight="1">
      <c r="A131" s="92"/>
      <c r="B131" s="820"/>
      <c r="C131" s="1791"/>
      <c r="D131" s="1977"/>
      <c r="E131" s="1728"/>
      <c r="F131" s="1977"/>
      <c r="G131" s="92"/>
      <c r="H131" s="604"/>
      <c r="I131" s="92"/>
    </row>
    <row r="132" spans="1:9" ht="27.95" customHeight="1">
      <c r="A132" s="92"/>
      <c r="B132" s="820"/>
      <c r="C132" s="1791"/>
      <c r="D132" s="1977"/>
      <c r="E132" s="1728"/>
      <c r="F132" s="1977"/>
      <c r="G132" s="92"/>
      <c r="H132" s="604"/>
      <c r="I132" s="92"/>
    </row>
    <row r="133" spans="1:9" ht="27.95" customHeight="1">
      <c r="A133" s="92"/>
      <c r="B133" s="820"/>
      <c r="C133" s="1791"/>
      <c r="D133" s="1977"/>
      <c r="E133" s="1728"/>
      <c r="F133" s="1977"/>
      <c r="G133" s="92"/>
      <c r="H133" s="604"/>
      <c r="I133" s="92"/>
    </row>
    <row r="134" spans="1:9" ht="27.95" customHeight="1">
      <c r="A134" s="92"/>
      <c r="B134" s="820"/>
      <c r="C134" s="1791"/>
      <c r="D134" s="1977"/>
      <c r="E134" s="1728"/>
      <c r="F134" s="1977"/>
      <c r="G134" s="92"/>
      <c r="H134" s="604"/>
      <c r="I134" s="92"/>
    </row>
    <row r="135" spans="1:9" ht="27.95" customHeight="1">
      <c r="A135" s="92"/>
      <c r="B135" s="820"/>
      <c r="C135" s="1791"/>
      <c r="D135" s="1977"/>
      <c r="E135" s="1728"/>
      <c r="F135" s="1977"/>
      <c r="G135" s="92"/>
      <c r="H135" s="604"/>
      <c r="I135" s="92"/>
    </row>
    <row r="136" spans="1:9" ht="27.95" customHeight="1">
      <c r="A136" s="92"/>
      <c r="B136" s="820"/>
      <c r="C136" s="1791"/>
      <c r="D136" s="1977"/>
      <c r="E136" s="1728"/>
      <c r="F136" s="1977"/>
      <c r="G136" s="92"/>
      <c r="H136" s="604"/>
      <c r="I136" s="92"/>
    </row>
    <row r="137" spans="1:9" ht="27.75" customHeight="1">
      <c r="A137" s="92"/>
      <c r="B137" s="820"/>
      <c r="C137" s="1791"/>
      <c r="D137" s="1977"/>
      <c r="E137" s="1728"/>
      <c r="F137" s="1977"/>
      <c r="G137" s="92"/>
      <c r="H137" s="604"/>
      <c r="I137" s="92"/>
    </row>
    <row r="138" spans="1:9" ht="27.95" customHeight="1">
      <c r="A138" s="92"/>
      <c r="B138" s="820"/>
      <c r="C138" s="1791"/>
      <c r="D138" s="1977"/>
      <c r="E138" s="1728"/>
      <c r="F138" s="1977"/>
      <c r="G138" s="92"/>
      <c r="H138" s="604"/>
      <c r="I138" s="92"/>
    </row>
    <row r="139" spans="1:9" ht="27.95" customHeight="1">
      <c r="A139" s="92"/>
      <c r="B139" s="820"/>
      <c r="C139" s="1791"/>
      <c r="D139" s="1977"/>
      <c r="E139" s="1728"/>
      <c r="F139" s="1977"/>
      <c r="G139" s="92"/>
      <c r="H139" s="604"/>
      <c r="I139" s="92"/>
    </row>
    <row r="140" spans="1:9" ht="27.95" customHeight="1">
      <c r="A140" s="92"/>
      <c r="B140" s="820"/>
      <c r="C140" s="1791"/>
      <c r="D140" s="1977"/>
      <c r="E140" s="1728"/>
      <c r="F140" s="1977"/>
      <c r="G140" s="92"/>
      <c r="H140" s="604"/>
      <c r="I140" s="92"/>
    </row>
    <row r="141" spans="1:9" ht="27.95" customHeight="1">
      <c r="A141" s="92"/>
      <c r="B141" s="820"/>
      <c r="C141" s="1791"/>
      <c r="D141" s="1977"/>
      <c r="E141" s="1728"/>
      <c r="F141" s="1977"/>
      <c r="G141" s="92"/>
      <c r="H141" s="604"/>
      <c r="I141" s="92"/>
    </row>
    <row r="142" spans="1:9" ht="27.95" customHeight="1">
      <c r="A142" s="97"/>
      <c r="B142" s="1764"/>
      <c r="C142" s="1763"/>
      <c r="D142" s="1978"/>
      <c r="E142" s="1976"/>
      <c r="F142" s="1978"/>
      <c r="G142" s="97"/>
      <c r="H142" s="667"/>
      <c r="I142" s="97"/>
    </row>
  </sheetData>
  <mergeCells count="47">
    <mergeCell ref="E124:F124"/>
    <mergeCell ref="E88:F88"/>
    <mergeCell ref="E96:F96"/>
    <mergeCell ref="E104:F104"/>
    <mergeCell ref="E116:F116"/>
    <mergeCell ref="E123:F123"/>
    <mergeCell ref="E9:G9"/>
    <mergeCell ref="H11:I11"/>
    <mergeCell ref="H12:I12"/>
    <mergeCell ref="B13:D13"/>
    <mergeCell ref="E13:F13"/>
    <mergeCell ref="B123:D123"/>
    <mergeCell ref="H10:I10"/>
    <mergeCell ref="B14:D14"/>
    <mergeCell ref="B73:D73"/>
    <mergeCell ref="B74:D74"/>
    <mergeCell ref="B75:D75"/>
    <mergeCell ref="B76:D76"/>
    <mergeCell ref="B15:D15"/>
    <mergeCell ref="C52:D52"/>
    <mergeCell ref="B71:D71"/>
    <mergeCell ref="E14:F14"/>
    <mergeCell ref="E15:F15"/>
    <mergeCell ref="B114:D114"/>
    <mergeCell ref="B115:D115"/>
    <mergeCell ref="B122:D122"/>
    <mergeCell ref="B95:D95"/>
    <mergeCell ref="E5:G5"/>
    <mergeCell ref="H6:I6"/>
    <mergeCell ref="H7:I7"/>
    <mergeCell ref="E8:G8"/>
    <mergeCell ref="H8:I8"/>
    <mergeCell ref="B1:D1"/>
    <mergeCell ref="B2:D2"/>
    <mergeCell ref="H3:I3"/>
    <mergeCell ref="E4:G4"/>
    <mergeCell ref="H4:I4"/>
    <mergeCell ref="E87:F87"/>
    <mergeCell ref="E95:F95"/>
    <mergeCell ref="E103:F103"/>
    <mergeCell ref="E114:F114"/>
    <mergeCell ref="B72:D72"/>
    <mergeCell ref="B100:D100"/>
    <mergeCell ref="B102:D102"/>
    <mergeCell ref="B103:D103"/>
    <mergeCell ref="B99:D99"/>
    <mergeCell ref="B94:D94"/>
  </mergeCells>
  <pageMargins left="0.5" right="0.4" top="0.7" bottom="0.4" header="0.4" footer="0.4"/>
  <pageSetup paperSize="9" scale="63" orientation="landscape" r:id="rId1"/>
  <rowBreaks count="2" manualBreakCount="2">
    <brk id="84" max="16383" man="1"/>
    <brk id="113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8"/>
  <sheetViews>
    <sheetView view="pageBreakPreview" zoomScale="80" zoomScaleSheetLayoutView="80" workbookViewId="0">
      <selection activeCell="E53" sqref="E53"/>
    </sheetView>
  </sheetViews>
  <sheetFormatPr defaultColWidth="9" defaultRowHeight="27.95" customHeight="1"/>
  <cols>
    <col min="1" max="1" width="44.625" style="201" customWidth="1"/>
    <col min="2" max="2" width="18.25" style="201" customWidth="1"/>
    <col min="3" max="3" width="14.375" style="201" customWidth="1"/>
    <col min="4" max="4" width="31.125" style="201" customWidth="1"/>
    <col min="5" max="5" width="15.625" style="201" customWidth="1"/>
    <col min="6" max="6" width="18.125" style="201" customWidth="1"/>
    <col min="7" max="7" width="17.625" style="201" customWidth="1"/>
    <col min="8" max="8" width="27" style="1733" customWidth="1"/>
    <col min="9" max="9" width="17.625" style="201" customWidth="1"/>
    <col min="10" max="10" width="9" style="201"/>
    <col min="11" max="11" width="45" style="201" customWidth="1"/>
    <col min="12" max="16384" width="9" style="201"/>
  </cols>
  <sheetData>
    <row r="1" spans="1:9" ht="27.95" customHeight="1">
      <c r="A1" s="2232" t="s">
        <v>1655</v>
      </c>
      <c r="B1" s="3862" t="s">
        <v>346</v>
      </c>
      <c r="C1" s="3862"/>
      <c r="D1" s="3862"/>
      <c r="E1" s="1748"/>
      <c r="F1" s="2230"/>
      <c r="G1" s="1748"/>
      <c r="H1" s="1749"/>
      <c r="I1" s="1748"/>
    </row>
    <row r="2" spans="1:9" ht="27.95" customHeight="1">
      <c r="A2" s="2201" t="s">
        <v>869</v>
      </c>
      <c r="B2" s="3862" t="s">
        <v>347</v>
      </c>
      <c r="C2" s="3862"/>
      <c r="D2" s="3862"/>
      <c r="E2" s="1748"/>
      <c r="F2" s="1748"/>
      <c r="G2" s="1748"/>
      <c r="H2" s="1749"/>
      <c r="I2" s="1748"/>
    </row>
    <row r="3" spans="1:9" ht="27.95" customHeight="1">
      <c r="A3" s="2205" t="s">
        <v>2</v>
      </c>
      <c r="B3" s="1705" t="s">
        <v>3</v>
      </c>
      <c r="C3" s="1705"/>
      <c r="D3" s="2225"/>
      <c r="E3" s="1705" t="s">
        <v>4</v>
      </c>
      <c r="F3" s="1705"/>
      <c r="G3" s="1705"/>
      <c r="H3" s="3834" t="s">
        <v>5</v>
      </c>
      <c r="I3" s="3834"/>
    </row>
    <row r="4" spans="1:9" ht="27.95" customHeight="1">
      <c r="A4" s="1705" t="s">
        <v>6</v>
      </c>
      <c r="B4" s="1750" t="s">
        <v>271</v>
      </c>
      <c r="C4" s="1705"/>
      <c r="D4" s="1705"/>
      <c r="E4" s="3927" t="s">
        <v>1435</v>
      </c>
      <c r="F4" s="3927"/>
      <c r="G4" s="3927"/>
      <c r="H4" s="3499"/>
      <c r="I4" s="3499"/>
    </row>
    <row r="5" spans="1:9" ht="27.95" customHeight="1">
      <c r="A5" s="1750" t="s">
        <v>1323</v>
      </c>
      <c r="B5" s="1750"/>
      <c r="C5" s="1705"/>
      <c r="D5" s="1705"/>
      <c r="E5" s="3896"/>
      <c r="F5" s="3896"/>
      <c r="G5" s="3896"/>
      <c r="H5" s="2228"/>
      <c r="I5" s="2228"/>
    </row>
    <row r="6" spans="1:9" ht="27.95" customHeight="1">
      <c r="A6" s="1750"/>
      <c r="B6" s="1750"/>
      <c r="C6" s="1705"/>
      <c r="D6" s="1705"/>
      <c r="E6" s="1774"/>
      <c r="F6" s="1774"/>
      <c r="G6" s="1774"/>
      <c r="H6" s="3727"/>
      <c r="I6" s="3727"/>
    </row>
    <row r="7" spans="1:9" ht="27.95" customHeight="1">
      <c r="A7" s="780"/>
      <c r="B7" s="1705" t="s">
        <v>8</v>
      </c>
      <c r="C7" s="1705"/>
      <c r="D7" s="1705"/>
      <c r="E7" s="1705" t="s">
        <v>11</v>
      </c>
      <c r="F7" s="1705"/>
      <c r="G7" s="1705"/>
      <c r="H7" s="3834" t="s">
        <v>12</v>
      </c>
      <c r="I7" s="3834"/>
    </row>
    <row r="8" spans="1:9" ht="27.95" customHeight="1">
      <c r="A8" s="780"/>
      <c r="B8" s="1750" t="s">
        <v>271</v>
      </c>
      <c r="C8" s="1705"/>
      <c r="D8" s="1705"/>
      <c r="E8" s="3927" t="s">
        <v>1358</v>
      </c>
      <c r="F8" s="3927"/>
      <c r="G8" s="3927"/>
      <c r="H8" s="3499"/>
      <c r="I8" s="3499"/>
    </row>
    <row r="9" spans="1:9" ht="27.95" customHeight="1">
      <c r="A9" s="2336"/>
      <c r="B9" s="2336"/>
      <c r="C9" s="1706"/>
      <c r="D9" s="1706"/>
      <c r="E9" s="3928"/>
      <c r="F9" s="3928"/>
      <c r="G9" s="3928"/>
      <c r="H9" s="2339"/>
      <c r="I9" s="2339"/>
    </row>
    <row r="10" spans="1:9" ht="27.95" customHeight="1">
      <c r="A10" s="46" t="s">
        <v>15</v>
      </c>
      <c r="B10" s="3379" t="s">
        <v>16</v>
      </c>
      <c r="C10" s="3380"/>
      <c r="D10" s="3381"/>
      <c r="E10" s="3642">
        <v>10</v>
      </c>
      <c r="F10" s="3643"/>
      <c r="G10" s="46">
        <v>11</v>
      </c>
      <c r="H10" s="2707">
        <v>12</v>
      </c>
      <c r="I10" s="2015" t="s">
        <v>1819</v>
      </c>
    </row>
    <row r="11" spans="1:9" ht="27.95" customHeight="1">
      <c r="A11" s="47" t="s">
        <v>17</v>
      </c>
      <c r="B11" s="3383" t="s">
        <v>18</v>
      </c>
      <c r="C11" s="3383"/>
      <c r="D11" s="3383"/>
      <c r="E11" s="3644" t="s">
        <v>1813</v>
      </c>
      <c r="F11" s="3645"/>
      <c r="G11" s="47" t="s">
        <v>1816</v>
      </c>
      <c r="H11" s="2708" t="s">
        <v>1815</v>
      </c>
      <c r="I11" s="2016" t="s">
        <v>1820</v>
      </c>
    </row>
    <row r="12" spans="1:9" ht="27.95" customHeight="1">
      <c r="A12" s="48"/>
      <c r="B12" s="3385" t="s">
        <v>19</v>
      </c>
      <c r="C12" s="3385"/>
      <c r="D12" s="3385"/>
      <c r="E12" s="3640" t="s">
        <v>2164</v>
      </c>
      <c r="F12" s="3641"/>
      <c r="G12" s="646" t="s">
        <v>1814</v>
      </c>
      <c r="H12" s="2709" t="s">
        <v>1817</v>
      </c>
      <c r="I12" s="2755" t="s">
        <v>1821</v>
      </c>
    </row>
    <row r="13" spans="1:9" ht="27.95" customHeight="1">
      <c r="A13" s="1184" t="s">
        <v>1762</v>
      </c>
      <c r="B13" s="1503" t="s">
        <v>1763</v>
      </c>
      <c r="C13" s="1504"/>
      <c r="D13" s="1505"/>
      <c r="E13" s="2891"/>
      <c r="F13" s="2846"/>
      <c r="G13" s="2035"/>
      <c r="H13" s="78"/>
      <c r="I13" s="78"/>
    </row>
    <row r="14" spans="1:9" ht="27.95" customHeight="1">
      <c r="A14" s="970" t="s">
        <v>326</v>
      </c>
      <c r="B14" s="1185" t="s">
        <v>1436</v>
      </c>
      <c r="C14" s="795"/>
      <c r="D14" s="1506"/>
      <c r="E14" s="3602" t="s">
        <v>1914</v>
      </c>
      <c r="F14" s="3603"/>
      <c r="G14" s="1919"/>
      <c r="H14" s="36"/>
      <c r="I14" s="36"/>
    </row>
    <row r="15" spans="1:9" ht="27.95" customHeight="1">
      <c r="A15" s="1507"/>
      <c r="B15" s="794" t="s">
        <v>327</v>
      </c>
      <c r="C15" s="795"/>
      <c r="D15" s="796"/>
      <c r="E15" s="3925" t="s">
        <v>2268</v>
      </c>
      <c r="F15" s="3926"/>
      <c r="G15" s="2038"/>
      <c r="H15" s="2042"/>
      <c r="I15" s="2042"/>
    </row>
    <row r="16" spans="1:9" ht="27.95" customHeight="1">
      <c r="A16" s="1507"/>
      <c r="B16" s="1518"/>
      <c r="C16" s="808"/>
      <c r="D16" s="796"/>
      <c r="E16" s="3929"/>
      <c r="F16" s="3930"/>
      <c r="G16" s="1983"/>
      <c r="H16" s="2042"/>
      <c r="I16" s="2042"/>
    </row>
    <row r="17" spans="1:9" ht="27.95" customHeight="1">
      <c r="A17" s="1507"/>
      <c r="B17" s="1518"/>
      <c r="C17" s="809"/>
      <c r="D17" s="796"/>
      <c r="E17" s="2729"/>
      <c r="F17" s="2730"/>
      <c r="G17" s="1921"/>
      <c r="H17" s="2042"/>
      <c r="I17" s="2042"/>
    </row>
    <row r="18" spans="1:9" ht="27.95" customHeight="1">
      <c r="A18" s="1507"/>
      <c r="B18" s="1518"/>
      <c r="C18" s="809"/>
      <c r="D18" s="796"/>
      <c r="E18" s="2729"/>
      <c r="F18" s="2730"/>
      <c r="G18" s="1921"/>
      <c r="H18" s="2042"/>
      <c r="I18" s="2042"/>
    </row>
    <row r="19" spans="1:9" ht="27.95" customHeight="1">
      <c r="A19" s="1507"/>
      <c r="B19" s="1508"/>
      <c r="C19" s="809"/>
      <c r="D19" s="796"/>
      <c r="E19" s="2729"/>
      <c r="F19" s="2730"/>
      <c r="G19" s="1921"/>
      <c r="H19" s="20"/>
      <c r="I19" s="31"/>
    </row>
    <row r="20" spans="1:9" ht="27.95" customHeight="1">
      <c r="A20" s="970"/>
      <c r="B20" s="1509" t="s">
        <v>1764</v>
      </c>
      <c r="C20" s="795"/>
      <c r="D20" s="1506"/>
      <c r="E20" s="3602" t="s">
        <v>1914</v>
      </c>
      <c r="F20" s="3603"/>
      <c r="G20" s="2037"/>
      <c r="H20" s="36"/>
      <c r="I20" s="36"/>
    </row>
    <row r="21" spans="1:9" ht="27.95" customHeight="1">
      <c r="A21" s="1507"/>
      <c r="B21" s="1508" t="s">
        <v>69</v>
      </c>
      <c r="C21" s="795" t="s">
        <v>24</v>
      </c>
      <c r="D21" s="796"/>
      <c r="E21" s="3931" t="s">
        <v>2267</v>
      </c>
      <c r="F21" s="3932"/>
      <c r="G21" s="1919"/>
      <c r="H21" s="2042"/>
      <c r="I21" s="2042"/>
    </row>
    <row r="22" spans="1:9" ht="27.95" customHeight="1">
      <c r="A22" s="1507"/>
      <c r="B22" s="1508"/>
      <c r="C22" s="795"/>
      <c r="D22" s="796"/>
      <c r="E22" s="2892"/>
      <c r="F22" s="2832"/>
      <c r="G22" s="2038"/>
      <c r="H22" s="2042"/>
      <c r="I22" s="2042"/>
    </row>
    <row r="23" spans="1:9" ht="27.95" customHeight="1">
      <c r="A23" s="1507"/>
      <c r="B23" s="1508"/>
      <c r="C23" s="808"/>
      <c r="D23" s="796"/>
      <c r="E23" s="2825"/>
      <c r="F23" s="2893"/>
      <c r="G23" s="1983"/>
      <c r="H23" s="2042"/>
      <c r="I23" s="2042"/>
    </row>
    <row r="24" spans="1:9" ht="27.95" customHeight="1">
      <c r="A24" s="1507"/>
      <c r="B24" s="1508"/>
      <c r="C24" s="809"/>
      <c r="D24" s="796"/>
      <c r="E24" s="2729"/>
      <c r="F24" s="2730"/>
      <c r="G24" s="1921"/>
      <c r="H24" s="2042"/>
      <c r="I24" s="2042"/>
    </row>
    <row r="25" spans="1:9" ht="27.95" customHeight="1">
      <c r="A25" s="1507"/>
      <c r="B25" s="1508"/>
      <c r="C25" s="809"/>
      <c r="D25" s="796"/>
      <c r="E25" s="2729"/>
      <c r="F25" s="2730"/>
      <c r="G25" s="1921"/>
      <c r="H25" s="2042"/>
      <c r="I25" s="2042"/>
    </row>
    <row r="26" spans="1:9" ht="27.95" customHeight="1">
      <c r="A26" s="1507"/>
      <c r="B26" s="1508"/>
      <c r="C26" s="809"/>
      <c r="D26" s="796"/>
      <c r="E26" s="2729"/>
      <c r="F26" s="2730"/>
      <c r="G26" s="1921"/>
      <c r="H26" s="20"/>
      <c r="I26" s="31"/>
    </row>
    <row r="27" spans="1:9" ht="27.95" customHeight="1">
      <c r="A27" s="1507"/>
      <c r="B27" s="1508"/>
      <c r="C27" s="809"/>
      <c r="D27" s="796"/>
      <c r="E27" s="2729"/>
      <c r="F27" s="2730"/>
      <c r="G27" s="1921"/>
      <c r="H27" s="20"/>
      <c r="I27" s="31"/>
    </row>
    <row r="28" spans="1:9" ht="27.95" customHeight="1">
      <c r="A28" s="1507"/>
      <c r="B28" s="1508"/>
      <c r="C28" s="809"/>
      <c r="D28" s="796"/>
      <c r="E28" s="2729"/>
      <c r="F28" s="2730"/>
      <c r="G28" s="1921"/>
      <c r="H28" s="20"/>
      <c r="I28" s="31"/>
    </row>
    <row r="29" spans="1:9" ht="27.95" customHeight="1">
      <c r="A29" s="1510"/>
      <c r="B29" s="1511"/>
      <c r="C29" s="991"/>
      <c r="D29" s="1512"/>
      <c r="E29" s="2746"/>
      <c r="F29" s="2747"/>
      <c r="G29" s="2039"/>
      <c r="H29" s="77"/>
      <c r="I29" s="69"/>
    </row>
    <row r="30" spans="1:9" ht="27.95" customHeight="1">
      <c r="A30" s="1184" t="s">
        <v>1766</v>
      </c>
      <c r="B30" s="1184" t="s">
        <v>1765</v>
      </c>
      <c r="C30" s="1513"/>
      <c r="D30" s="1514"/>
      <c r="E30" s="2845"/>
      <c r="F30" s="2846"/>
      <c r="G30" s="2036"/>
      <c r="H30" s="203"/>
      <c r="I30" s="203"/>
    </row>
    <row r="31" spans="1:9" ht="27.95" customHeight="1">
      <c r="A31" s="970" t="s">
        <v>326</v>
      </c>
      <c r="B31" s="1515" t="s">
        <v>1437</v>
      </c>
      <c r="C31" s="795"/>
      <c r="D31" s="1516"/>
      <c r="E31" s="3602" t="s">
        <v>1914</v>
      </c>
      <c r="F31" s="3603"/>
      <c r="G31" s="1919"/>
      <c r="H31" s="153"/>
      <c r="I31" s="153"/>
    </row>
    <row r="32" spans="1:9" ht="27.95" customHeight="1">
      <c r="A32" s="1517"/>
      <c r="B32" s="1518" t="s">
        <v>67</v>
      </c>
      <c r="C32" s="795"/>
      <c r="D32" s="796"/>
      <c r="E32" s="3925" t="s">
        <v>2269</v>
      </c>
      <c r="F32" s="3926"/>
      <c r="G32" s="2038"/>
      <c r="H32" s="2042"/>
      <c r="I32" s="2042"/>
    </row>
    <row r="33" spans="1:9" ht="27.95" customHeight="1">
      <c r="A33" s="1517"/>
      <c r="B33" s="1518"/>
      <c r="C33" s="808"/>
      <c r="D33" s="796"/>
      <c r="E33" s="3933"/>
      <c r="F33" s="3934"/>
      <c r="G33" s="1983"/>
      <c r="H33" s="2042"/>
      <c r="I33" s="2042"/>
    </row>
    <row r="34" spans="1:9" ht="27.95" customHeight="1">
      <c r="A34" s="1507"/>
      <c r="B34" s="1518"/>
      <c r="C34" s="809"/>
      <c r="D34" s="796"/>
      <c r="E34" s="2729"/>
      <c r="F34" s="2730"/>
      <c r="G34" s="1921"/>
      <c r="H34" s="2042"/>
      <c r="I34" s="2042"/>
    </row>
    <row r="35" spans="1:9" ht="27.95" customHeight="1">
      <c r="A35" s="1519"/>
      <c r="B35" s="1518"/>
      <c r="C35" s="795"/>
      <c r="D35" s="796"/>
      <c r="E35" s="2892"/>
      <c r="F35" s="2832"/>
      <c r="G35" s="1957"/>
      <c r="H35" s="2042"/>
      <c r="I35" s="2042"/>
    </row>
    <row r="36" spans="1:9" ht="27.95" customHeight="1">
      <c r="A36" s="1483"/>
      <c r="B36" s="1518"/>
      <c r="C36" s="795"/>
      <c r="D36" s="796"/>
      <c r="E36" s="2892"/>
      <c r="F36" s="2832"/>
      <c r="G36" s="1957"/>
      <c r="H36" s="20"/>
      <c r="I36" s="31"/>
    </row>
    <row r="37" spans="1:9" ht="27.95" customHeight="1">
      <c r="A37" s="970"/>
      <c r="B37" s="1509" t="s">
        <v>1767</v>
      </c>
      <c r="C37" s="795"/>
      <c r="D37" s="1516"/>
      <c r="E37" s="2892"/>
      <c r="F37" s="2832"/>
      <c r="G37" s="2037"/>
      <c r="H37" s="153"/>
      <c r="I37" s="153"/>
    </row>
    <row r="38" spans="1:9" ht="27.95" customHeight="1">
      <c r="A38" s="1517"/>
      <c r="B38" s="1509" t="s">
        <v>333</v>
      </c>
      <c r="C38" s="795"/>
      <c r="D38" s="1516"/>
      <c r="E38" s="2892"/>
      <c r="F38" s="2832"/>
      <c r="G38" s="1919"/>
      <c r="H38" s="153"/>
      <c r="I38" s="153"/>
    </row>
    <row r="39" spans="1:9" ht="27.95" customHeight="1">
      <c r="A39" s="1517"/>
      <c r="B39" s="1515" t="s">
        <v>334</v>
      </c>
      <c r="C39" s="795"/>
      <c r="D39" s="1516"/>
      <c r="E39" s="3602" t="s">
        <v>1914</v>
      </c>
      <c r="F39" s="3603"/>
      <c r="G39" s="2038"/>
      <c r="H39" s="20"/>
      <c r="I39" s="31"/>
    </row>
    <row r="40" spans="1:9" ht="27.95" customHeight="1">
      <c r="A40" s="1517"/>
      <c r="B40" s="1518" t="s">
        <v>69</v>
      </c>
      <c r="C40" s="808"/>
      <c r="D40" s="796"/>
      <c r="E40" s="3925" t="s">
        <v>2270</v>
      </c>
      <c r="F40" s="3926"/>
      <c r="G40" s="1983"/>
      <c r="H40" s="2042"/>
      <c r="I40" s="2042"/>
    </row>
    <row r="41" spans="1:9" ht="27.95" customHeight="1">
      <c r="A41" s="1517"/>
      <c r="B41" s="1518"/>
      <c r="C41" s="810"/>
      <c r="D41" s="796"/>
      <c r="E41" s="2894"/>
      <c r="F41" s="2895"/>
      <c r="G41" s="2040"/>
      <c r="H41" s="2042"/>
      <c r="I41" s="2042"/>
    </row>
    <row r="42" spans="1:9" ht="27.95" customHeight="1">
      <c r="A42" s="1519"/>
      <c r="B42" s="1518"/>
      <c r="C42" s="795"/>
      <c r="D42" s="796"/>
      <c r="E42" s="2789"/>
      <c r="F42" s="2832"/>
      <c r="G42" s="1957"/>
      <c r="H42" s="2042"/>
      <c r="I42" s="2042"/>
    </row>
    <row r="43" spans="1:9" ht="27.95" customHeight="1">
      <c r="A43" s="1519"/>
      <c r="B43" s="1518"/>
      <c r="C43" s="795"/>
      <c r="D43" s="796"/>
      <c r="E43" s="2789"/>
      <c r="F43" s="2832"/>
      <c r="G43" s="1957"/>
      <c r="H43" s="2042"/>
      <c r="I43" s="2042"/>
    </row>
    <row r="44" spans="1:9" ht="27.95" customHeight="1">
      <c r="A44" s="1517"/>
      <c r="B44" s="1518"/>
      <c r="C44" s="795"/>
      <c r="D44" s="796"/>
      <c r="E44" s="2789"/>
      <c r="F44" s="2832"/>
      <c r="G44" s="1957"/>
      <c r="H44" s="2042"/>
      <c r="I44" s="2042"/>
    </row>
    <row r="45" spans="1:9" ht="27.95" customHeight="1">
      <c r="A45" s="1517"/>
      <c r="B45" s="1518"/>
      <c r="C45" s="795"/>
      <c r="D45" s="796"/>
      <c r="E45" s="2789"/>
      <c r="F45" s="2832"/>
      <c r="G45" s="1957"/>
      <c r="H45" s="31"/>
      <c r="I45" s="31"/>
    </row>
    <row r="46" spans="1:9" ht="27.95" customHeight="1">
      <c r="A46" s="970"/>
      <c r="B46" s="1509" t="s">
        <v>1768</v>
      </c>
      <c r="C46" s="1520"/>
      <c r="D46" s="1521"/>
      <c r="E46" s="2892"/>
      <c r="F46" s="2832"/>
      <c r="G46" s="2037"/>
      <c r="H46" s="31"/>
      <c r="I46" s="36"/>
    </row>
    <row r="47" spans="1:9" ht="27.95" customHeight="1">
      <c r="A47" s="1517"/>
      <c r="B47" s="1509" t="s">
        <v>335</v>
      </c>
      <c r="C47" s="1520"/>
      <c r="D47" s="1522"/>
      <c r="E47" s="2892"/>
      <c r="F47" s="2832"/>
      <c r="G47" s="1919"/>
      <c r="H47" s="31"/>
      <c r="I47" s="31"/>
    </row>
    <row r="48" spans="1:9" ht="27.95" customHeight="1">
      <c r="A48" s="1517"/>
      <c r="B48" s="1509" t="s">
        <v>336</v>
      </c>
      <c r="C48" s="1520"/>
      <c r="D48" s="1523"/>
      <c r="E48" s="2892"/>
      <c r="F48" s="2832"/>
      <c r="G48" s="2038"/>
      <c r="H48" s="215"/>
      <c r="I48" s="215"/>
    </row>
    <row r="49" spans="1:9" ht="27.95" customHeight="1">
      <c r="A49" s="1517"/>
      <c r="B49" s="1509" t="s">
        <v>337</v>
      </c>
      <c r="C49" s="1524"/>
      <c r="D49" s="1523"/>
      <c r="E49" s="2896"/>
      <c r="F49" s="2893"/>
      <c r="G49" s="1983"/>
      <c r="H49" s="153"/>
      <c r="I49" s="153"/>
    </row>
    <row r="50" spans="1:9" ht="27.95" customHeight="1">
      <c r="A50" s="1519"/>
      <c r="B50" s="1509" t="s">
        <v>866</v>
      </c>
      <c r="C50" s="1520"/>
      <c r="D50" s="1525"/>
      <c r="E50" s="2789"/>
      <c r="F50" s="2832"/>
      <c r="G50" s="1957"/>
      <c r="H50" s="35"/>
      <c r="I50" s="31"/>
    </row>
    <row r="51" spans="1:9" ht="27.95" customHeight="1">
      <c r="A51" s="1517"/>
      <c r="B51" s="1515" t="s">
        <v>72</v>
      </c>
      <c r="C51" s="1520"/>
      <c r="D51" s="1526"/>
      <c r="E51" s="3602" t="s">
        <v>1914</v>
      </c>
      <c r="F51" s="3603"/>
      <c r="G51" s="1957"/>
      <c r="H51" s="35"/>
      <c r="I51" s="31"/>
    </row>
    <row r="52" spans="1:9" ht="27.95" customHeight="1">
      <c r="A52" s="1527"/>
      <c r="B52" s="1518" t="s">
        <v>48</v>
      </c>
      <c r="C52" s="795"/>
      <c r="D52" s="796"/>
      <c r="E52" s="3925" t="s">
        <v>2271</v>
      </c>
      <c r="F52" s="3926"/>
      <c r="G52" s="1957"/>
      <c r="H52" s="2042"/>
      <c r="I52" s="2042"/>
    </row>
    <row r="53" spans="1:9" ht="27.95" customHeight="1">
      <c r="A53" s="1517"/>
      <c r="B53" s="1518"/>
      <c r="C53" s="795"/>
      <c r="D53" s="796"/>
      <c r="E53" s="2789"/>
      <c r="F53" s="2832"/>
      <c r="G53" s="2038"/>
      <c r="H53" s="2042"/>
      <c r="I53" s="2042"/>
    </row>
    <row r="54" spans="1:9" ht="27.95" customHeight="1">
      <c r="A54" s="1517"/>
      <c r="B54" s="1518"/>
      <c r="C54" s="795"/>
      <c r="D54" s="797"/>
      <c r="E54" s="2789"/>
      <c r="F54" s="2832"/>
      <c r="G54" s="1957"/>
      <c r="H54" s="2042"/>
      <c r="I54" s="2042"/>
    </row>
    <row r="55" spans="1:9" ht="27.95" customHeight="1">
      <c r="A55" s="1517"/>
      <c r="B55" s="1518"/>
      <c r="C55" s="795"/>
      <c r="D55" s="797"/>
      <c r="E55" s="2789"/>
      <c r="F55" s="2832"/>
      <c r="G55" s="1957"/>
      <c r="H55" s="2042"/>
      <c r="I55" s="2042"/>
    </row>
    <row r="56" spans="1:9" ht="27.95" customHeight="1">
      <c r="A56" s="2032"/>
      <c r="B56" s="2033"/>
      <c r="C56" s="1211"/>
      <c r="D56" s="2034"/>
      <c r="E56" s="2847"/>
      <c r="F56" s="2848"/>
      <c r="G56" s="2041"/>
      <c r="H56" s="2102"/>
      <c r="I56" s="2102"/>
    </row>
    <row r="57" spans="1:9" ht="27.95" customHeight="1">
      <c r="A57" s="2032"/>
      <c r="B57" s="2033"/>
      <c r="C57" s="1211"/>
      <c r="D57" s="2034"/>
      <c r="E57" s="2847"/>
      <c r="F57" s="2848"/>
      <c r="G57" s="2041"/>
      <c r="H57" s="2102"/>
      <c r="I57" s="2102"/>
    </row>
    <row r="58" spans="1:9" ht="27.95" customHeight="1">
      <c r="A58" s="1334"/>
      <c r="B58" s="2669"/>
      <c r="C58" s="1214"/>
      <c r="D58" s="2670"/>
      <c r="E58" s="2849"/>
      <c r="F58" s="2850"/>
      <c r="G58" s="2626"/>
      <c r="H58" s="660"/>
      <c r="I58" s="1613"/>
    </row>
  </sheetData>
  <mergeCells count="29">
    <mergeCell ref="E39:F39"/>
    <mergeCell ref="E51:F51"/>
    <mergeCell ref="E15:F15"/>
    <mergeCell ref="E16:F16"/>
    <mergeCell ref="E21:F21"/>
    <mergeCell ref="E32:F32"/>
    <mergeCell ref="E33:F33"/>
    <mergeCell ref="E40:F40"/>
    <mergeCell ref="E11:F11"/>
    <mergeCell ref="E12:F12"/>
    <mergeCell ref="E14:F14"/>
    <mergeCell ref="E20:F20"/>
    <mergeCell ref="E31:F31"/>
    <mergeCell ref="E52:F52"/>
    <mergeCell ref="B1:D1"/>
    <mergeCell ref="B2:D2"/>
    <mergeCell ref="H3:I3"/>
    <mergeCell ref="H4:I4"/>
    <mergeCell ref="H6:I6"/>
    <mergeCell ref="E4:G4"/>
    <mergeCell ref="E5:G5"/>
    <mergeCell ref="B10:D10"/>
    <mergeCell ref="B11:D11"/>
    <mergeCell ref="B12:D12"/>
    <mergeCell ref="H7:I7"/>
    <mergeCell ref="E8:G8"/>
    <mergeCell ref="E9:G9"/>
    <mergeCell ref="H8:I8"/>
    <mergeCell ref="E10:F10"/>
  </mergeCells>
  <pageMargins left="0.5" right="0.4" top="0.7" bottom="0.4" header="0.4" footer="0.4"/>
  <pageSetup paperSize="9" scale="63" orientation="landscape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8"/>
  <sheetViews>
    <sheetView view="pageBreakPreview" topLeftCell="A79" zoomScaleNormal="80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2.625" style="615" customWidth="1"/>
    <col min="9" max="10" width="12.62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3"/>
      <c r="F1" s="2"/>
      <c r="G1" s="3"/>
      <c r="H1" s="616"/>
      <c r="I1" s="3"/>
      <c r="J1" s="3"/>
    </row>
    <row r="2" spans="1:10" ht="27.95" customHeight="1">
      <c r="A2" s="4" t="s">
        <v>0</v>
      </c>
      <c r="B2" s="3467" t="s">
        <v>140</v>
      </c>
      <c r="C2" s="3467"/>
      <c r="D2" s="3467"/>
      <c r="E2" s="5"/>
      <c r="F2" s="5"/>
      <c r="G2" s="5"/>
      <c r="H2" s="617"/>
      <c r="I2" s="5"/>
      <c r="J2" s="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49" t="s">
        <v>141</v>
      </c>
      <c r="C4" s="6"/>
      <c r="D4" s="6"/>
      <c r="E4" s="79" t="s">
        <v>1176</v>
      </c>
      <c r="F4" s="6"/>
      <c r="G4" s="6"/>
      <c r="H4" s="3412" t="s">
        <v>630</v>
      </c>
      <c r="I4" s="3412"/>
      <c r="J4" s="3412"/>
    </row>
    <row r="5" spans="1:10" ht="27.95" customHeight="1">
      <c r="A5" s="51" t="s">
        <v>123</v>
      </c>
      <c r="B5" s="6" t="s">
        <v>8</v>
      </c>
      <c r="C5" s="6"/>
      <c r="D5" s="6"/>
      <c r="E5" s="79" t="s">
        <v>122</v>
      </c>
      <c r="F5" s="6"/>
      <c r="G5" s="6"/>
      <c r="H5" s="3412" t="s">
        <v>1186</v>
      </c>
      <c r="I5" s="3486"/>
      <c r="J5" s="3486"/>
    </row>
    <row r="6" spans="1:10" ht="27.95" customHeight="1">
      <c r="A6" s="51" t="s">
        <v>226</v>
      </c>
      <c r="B6" s="49" t="s">
        <v>141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ht="27.95" customHeight="1">
      <c r="A7" s="6"/>
      <c r="B7" s="6"/>
      <c r="C7" s="6"/>
      <c r="D7" s="6"/>
      <c r="E7" s="79" t="s">
        <v>1175</v>
      </c>
      <c r="F7" s="6"/>
      <c r="G7" s="6"/>
      <c r="H7" s="3412" t="s">
        <v>630</v>
      </c>
      <c r="I7" s="3412"/>
      <c r="J7" s="3412"/>
    </row>
    <row r="8" spans="1:10" ht="27.95" customHeight="1">
      <c r="A8" s="6"/>
      <c r="B8" s="6"/>
      <c r="C8" s="6"/>
      <c r="D8" s="6"/>
      <c r="E8" s="79" t="s">
        <v>122</v>
      </c>
      <c r="F8" s="6"/>
      <c r="G8" s="6"/>
      <c r="H8" s="3412" t="s">
        <v>1186</v>
      </c>
      <c r="I8" s="3486"/>
      <c r="J8" s="3486"/>
    </row>
    <row r="9" spans="1:10" s="8" customFormat="1" ht="27.95" customHeight="1">
      <c r="A9" s="46" t="s">
        <v>15</v>
      </c>
      <c r="B9" s="3379" t="s">
        <v>16</v>
      </c>
      <c r="C9" s="3380"/>
      <c r="D9" s="3381"/>
      <c r="E9" s="715">
        <v>10</v>
      </c>
      <c r="F9" s="716">
        <v>11</v>
      </c>
      <c r="G9" s="717">
        <v>12</v>
      </c>
      <c r="H9" s="3487" t="s">
        <v>933</v>
      </c>
      <c r="I9" s="3488"/>
      <c r="J9" s="3489"/>
    </row>
    <row r="10" spans="1:10" s="8" customFormat="1" ht="27.95" customHeight="1">
      <c r="A10" s="47" t="s">
        <v>17</v>
      </c>
      <c r="B10" s="3383" t="s">
        <v>18</v>
      </c>
      <c r="C10" s="3383"/>
      <c r="D10" s="3383"/>
      <c r="E10" s="718" t="s">
        <v>934</v>
      </c>
      <c r="F10" s="719" t="s">
        <v>935</v>
      </c>
      <c r="G10" s="720" t="s">
        <v>936</v>
      </c>
      <c r="H10" s="3490" t="s">
        <v>937</v>
      </c>
      <c r="I10" s="3491"/>
      <c r="J10" s="3492"/>
    </row>
    <row r="11" spans="1:10" s="8" customFormat="1" ht="27.95" customHeight="1">
      <c r="A11" s="48"/>
      <c r="B11" s="3385" t="s">
        <v>19</v>
      </c>
      <c r="C11" s="3385"/>
      <c r="D11" s="3385"/>
      <c r="E11" s="721"/>
      <c r="F11" s="722"/>
      <c r="G11" s="723" t="s">
        <v>938</v>
      </c>
      <c r="H11" s="647" t="s">
        <v>947</v>
      </c>
      <c r="I11" s="647" t="s">
        <v>948</v>
      </c>
      <c r="J11" s="724" t="s">
        <v>20</v>
      </c>
    </row>
    <row r="12" spans="1:10" ht="27.95" customHeight="1">
      <c r="A12" s="1184" t="s">
        <v>125</v>
      </c>
      <c r="B12" s="3388" t="s">
        <v>126</v>
      </c>
      <c r="C12" s="3389"/>
      <c r="D12" s="3479"/>
      <c r="E12" s="82" t="s">
        <v>936</v>
      </c>
      <c r="F12" s="82" t="s">
        <v>941</v>
      </c>
      <c r="G12" s="82" t="s">
        <v>942</v>
      </c>
      <c r="H12" s="725"/>
      <c r="I12" s="83"/>
      <c r="J12" s="80"/>
    </row>
    <row r="13" spans="1:10" ht="27.95" customHeight="1">
      <c r="A13" s="1185"/>
      <c r="B13" s="3480" t="s">
        <v>127</v>
      </c>
      <c r="C13" s="3481"/>
      <c r="D13" s="3482"/>
      <c r="E13" s="64" t="s">
        <v>943</v>
      </c>
      <c r="F13" s="64"/>
      <c r="G13" s="64"/>
      <c r="H13" s="70"/>
      <c r="I13" s="84"/>
      <c r="J13" s="81"/>
    </row>
    <row r="14" spans="1:10" ht="27.95" customHeight="1">
      <c r="A14" s="1186"/>
      <c r="B14" s="956" t="s">
        <v>48</v>
      </c>
      <c r="C14" s="957"/>
      <c r="D14" s="958"/>
      <c r="E14" s="64" t="s">
        <v>942</v>
      </c>
      <c r="F14" s="64"/>
      <c r="G14" s="64"/>
      <c r="H14" s="18"/>
      <c r="I14" s="17"/>
      <c r="J14" s="81"/>
    </row>
    <row r="15" spans="1:10" ht="27.95" customHeight="1">
      <c r="A15" s="1186"/>
      <c r="B15" s="956" t="s">
        <v>68</v>
      </c>
      <c r="C15" s="845" t="s">
        <v>128</v>
      </c>
      <c r="D15" s="958"/>
      <c r="E15" s="65"/>
      <c r="F15" s="65"/>
      <c r="G15" s="65"/>
      <c r="H15" s="18"/>
      <c r="I15" s="17"/>
      <c r="J15" s="81"/>
    </row>
    <row r="16" spans="1:10" ht="27.95" customHeight="1">
      <c r="A16" s="1186"/>
      <c r="B16" s="956" t="s">
        <v>33</v>
      </c>
      <c r="C16" s="957"/>
      <c r="D16" s="958"/>
      <c r="E16" s="65"/>
      <c r="F16" s="65"/>
      <c r="G16" s="65"/>
      <c r="H16" s="18"/>
      <c r="I16" s="17"/>
      <c r="J16" s="81"/>
    </row>
    <row r="17" spans="1:10" ht="27.95" customHeight="1">
      <c r="A17" s="1186"/>
      <c r="B17" s="866" t="s">
        <v>27</v>
      </c>
      <c r="C17" s="867"/>
      <c r="D17" s="868"/>
      <c r="E17" s="65"/>
      <c r="F17" s="65"/>
      <c r="G17" s="65"/>
      <c r="H17" s="18"/>
      <c r="I17" s="17"/>
      <c r="J17" s="81"/>
    </row>
    <row r="18" spans="1:10" ht="27.95" customHeight="1">
      <c r="A18" s="1187"/>
      <c r="B18" s="1188"/>
      <c r="C18" s="808"/>
      <c r="D18" s="1189"/>
      <c r="E18" s="65"/>
      <c r="F18" s="65"/>
      <c r="G18" s="65"/>
      <c r="H18" s="31"/>
      <c r="I18" s="31"/>
      <c r="J18" s="81"/>
    </row>
    <row r="19" spans="1:10" ht="27.95" customHeight="1">
      <c r="A19" s="1187"/>
      <c r="B19" s="1188"/>
      <c r="C19" s="808"/>
      <c r="D19" s="1189"/>
      <c r="E19" s="86"/>
      <c r="F19" s="86"/>
      <c r="G19" s="86"/>
      <c r="H19" s="85"/>
      <c r="I19" s="85"/>
      <c r="J19" s="81"/>
    </row>
    <row r="20" spans="1:10" ht="27.95" customHeight="1">
      <c r="A20" s="1190"/>
      <c r="B20" s="1191"/>
      <c r="C20" s="1191"/>
      <c r="D20" s="1191"/>
      <c r="E20" s="87"/>
      <c r="F20" s="85"/>
      <c r="G20" s="88"/>
      <c r="H20" s="14"/>
      <c r="I20" s="14"/>
      <c r="J20" s="9"/>
    </row>
    <row r="21" spans="1:10" ht="27.95" customHeight="1">
      <c r="A21" s="1192" t="s">
        <v>129</v>
      </c>
      <c r="B21" s="3484" t="s">
        <v>822</v>
      </c>
      <c r="C21" s="3484"/>
      <c r="D21" s="3484"/>
      <c r="E21" s="13" t="s">
        <v>936</v>
      </c>
      <c r="F21" s="13" t="s">
        <v>941</v>
      </c>
      <c r="G21" s="13" t="s">
        <v>942</v>
      </c>
      <c r="H21" s="14"/>
      <c r="I21" s="14"/>
      <c r="J21" s="9"/>
    </row>
    <row r="22" spans="1:10" ht="27.95" customHeight="1">
      <c r="A22" s="1192" t="s">
        <v>130</v>
      </c>
      <c r="B22" s="3485" t="s">
        <v>823</v>
      </c>
      <c r="C22" s="3485"/>
      <c r="D22" s="3485"/>
      <c r="E22" s="13" t="s">
        <v>943</v>
      </c>
      <c r="F22" s="13"/>
      <c r="G22" s="13" t="s">
        <v>22</v>
      </c>
      <c r="H22" s="18"/>
      <c r="I22" s="17"/>
      <c r="J22" s="9"/>
    </row>
    <row r="23" spans="1:10" ht="27.95" customHeight="1">
      <c r="A23" s="969"/>
      <c r="B23" s="956" t="s">
        <v>23</v>
      </c>
      <c r="C23" s="957"/>
      <c r="D23" s="958"/>
      <c r="E23" s="13" t="s">
        <v>942</v>
      </c>
      <c r="F23" s="16"/>
      <c r="G23" s="16"/>
      <c r="H23" s="19"/>
      <c r="I23" s="17"/>
      <c r="J23" s="9"/>
    </row>
    <row r="24" spans="1:10" ht="27.95" customHeight="1">
      <c r="A24" s="969"/>
      <c r="B24" s="956" t="s">
        <v>25</v>
      </c>
      <c r="C24" s="869" t="s">
        <v>954</v>
      </c>
      <c r="D24" s="870"/>
      <c r="E24" s="658"/>
      <c r="F24" s="16"/>
      <c r="G24" s="16"/>
      <c r="H24" s="19"/>
      <c r="I24" s="17"/>
      <c r="J24" s="9"/>
    </row>
    <row r="25" spans="1:10" ht="27.95" customHeight="1">
      <c r="A25" s="969"/>
      <c r="B25" s="956" t="s">
        <v>26</v>
      </c>
      <c r="C25" s="871" t="s">
        <v>664</v>
      </c>
      <c r="D25" s="870"/>
      <c r="E25" s="658"/>
      <c r="F25" s="16"/>
      <c r="G25" s="16"/>
      <c r="H25" s="20"/>
      <c r="I25" s="17"/>
      <c r="J25" s="9"/>
    </row>
    <row r="26" spans="1:10" ht="27.95" customHeight="1">
      <c r="A26" s="969"/>
      <c r="B26" s="866" t="s">
        <v>27</v>
      </c>
      <c r="C26" s="867"/>
      <c r="D26" s="868"/>
      <c r="E26" s="658"/>
      <c r="F26" s="16"/>
      <c r="G26" s="16"/>
      <c r="H26" s="18"/>
      <c r="I26" s="21"/>
      <c r="J26" s="9"/>
    </row>
    <row r="27" spans="1:10" ht="27.95" customHeight="1">
      <c r="A27" s="1193"/>
      <c r="B27" s="956"/>
      <c r="C27" s="957"/>
      <c r="D27" s="958"/>
      <c r="E27" s="658"/>
      <c r="F27" s="16"/>
      <c r="G27" s="16"/>
      <c r="H27" s="18"/>
      <c r="I27" s="26"/>
      <c r="J27" s="9"/>
    </row>
    <row r="28" spans="1:10" ht="27.95" customHeight="1">
      <c r="A28" s="1194"/>
      <c r="B28" s="1195"/>
      <c r="C28" s="1196"/>
      <c r="D28" s="1197"/>
      <c r="E28" s="1204"/>
      <c r="F28" s="1204"/>
      <c r="G28" s="1205"/>
      <c r="H28" s="726"/>
      <c r="I28" s="74"/>
      <c r="J28" s="59"/>
    </row>
    <row r="29" spans="1:10" ht="27.95" customHeight="1">
      <c r="A29" s="967" t="s">
        <v>129</v>
      </c>
      <c r="B29" s="3483" t="s">
        <v>824</v>
      </c>
      <c r="C29" s="3483"/>
      <c r="D29" s="3483"/>
      <c r="E29" s="10" t="s">
        <v>936</v>
      </c>
      <c r="F29" s="10" t="s">
        <v>941</v>
      </c>
      <c r="G29" s="10" t="s">
        <v>942</v>
      </c>
      <c r="H29" s="11"/>
      <c r="I29" s="73"/>
      <c r="J29" s="7"/>
    </row>
    <row r="30" spans="1:10" ht="27.95" customHeight="1">
      <c r="A30" s="1192" t="s">
        <v>131</v>
      </c>
      <c r="B30" s="3485" t="s">
        <v>825</v>
      </c>
      <c r="C30" s="3485"/>
      <c r="D30" s="3485"/>
      <c r="E30" s="13" t="s">
        <v>943</v>
      </c>
      <c r="F30" s="13"/>
      <c r="G30" s="13" t="s">
        <v>22</v>
      </c>
      <c r="H30" s="14"/>
      <c r="I30" s="26"/>
      <c r="J30" s="9"/>
    </row>
    <row r="31" spans="1:10" ht="27.95" customHeight="1">
      <c r="A31" s="1192"/>
      <c r="B31" s="3485" t="s">
        <v>826</v>
      </c>
      <c r="C31" s="3485"/>
      <c r="D31" s="3485"/>
      <c r="E31" s="13" t="s">
        <v>942</v>
      </c>
      <c r="F31" s="13"/>
      <c r="G31" s="13"/>
      <c r="H31" s="14"/>
      <c r="I31" s="26"/>
      <c r="J31" s="9"/>
    </row>
    <row r="32" spans="1:10" ht="27.95" customHeight="1">
      <c r="A32" s="969"/>
      <c r="B32" s="956" t="s">
        <v>23</v>
      </c>
      <c r="C32" s="957"/>
      <c r="D32" s="958"/>
      <c r="E32" s="13"/>
      <c r="F32" s="16"/>
      <c r="G32" s="16"/>
      <c r="H32" s="18"/>
      <c r="I32" s="26"/>
      <c r="J32" s="9"/>
    </row>
    <row r="33" spans="1:10" ht="27.95" customHeight="1">
      <c r="A33" s="969"/>
      <c r="B33" s="956" t="s">
        <v>25</v>
      </c>
      <c r="C33" s="869" t="s">
        <v>831</v>
      </c>
      <c r="D33" s="870"/>
      <c r="E33" s="658"/>
      <c r="F33" s="16"/>
      <c r="G33" s="16"/>
      <c r="H33" s="19"/>
      <c r="I33" s="26"/>
      <c r="J33" s="9"/>
    </row>
    <row r="34" spans="1:10" ht="27.95" customHeight="1">
      <c r="A34" s="969"/>
      <c r="B34" s="956" t="s">
        <v>26</v>
      </c>
      <c r="C34" s="871" t="s">
        <v>827</v>
      </c>
      <c r="D34" s="870"/>
      <c r="E34" s="658"/>
      <c r="F34" s="16"/>
      <c r="G34" s="16"/>
      <c r="H34" s="19"/>
      <c r="I34" s="26"/>
      <c r="J34" s="9"/>
    </row>
    <row r="35" spans="1:10" ht="27.95" customHeight="1">
      <c r="A35" s="969"/>
      <c r="B35" s="866" t="s">
        <v>27</v>
      </c>
      <c r="C35" s="871" t="s">
        <v>666</v>
      </c>
      <c r="D35" s="868" t="s">
        <v>828</v>
      </c>
      <c r="E35" s="658"/>
      <c r="F35" s="16"/>
      <c r="G35" s="16"/>
      <c r="H35" s="20"/>
      <c r="I35" s="26"/>
      <c r="J35" s="9"/>
    </row>
    <row r="36" spans="1:10" ht="27.95" customHeight="1">
      <c r="A36" s="968"/>
      <c r="B36" s="956"/>
      <c r="C36" s="957"/>
      <c r="D36" s="958"/>
      <c r="E36" s="658"/>
      <c r="F36" s="16"/>
      <c r="G36" s="16"/>
      <c r="H36" s="18"/>
      <c r="I36" s="26"/>
      <c r="J36" s="9"/>
    </row>
    <row r="37" spans="1:10" ht="27.95" customHeight="1">
      <c r="A37" s="1193"/>
      <c r="B37" s="956"/>
      <c r="C37" s="957"/>
      <c r="D37" s="958"/>
      <c r="E37" s="650"/>
      <c r="F37" s="650"/>
      <c r="G37" s="25"/>
      <c r="H37" s="18"/>
      <c r="I37" s="26"/>
      <c r="J37" s="9"/>
    </row>
    <row r="38" spans="1:10" ht="27.95" customHeight="1">
      <c r="A38" s="1198"/>
      <c r="B38" s="3485" t="s">
        <v>829</v>
      </c>
      <c r="C38" s="3485"/>
      <c r="D38" s="3485"/>
      <c r="E38" s="13" t="s">
        <v>936</v>
      </c>
      <c r="F38" s="13" t="s">
        <v>941</v>
      </c>
      <c r="G38" s="13" t="s">
        <v>942</v>
      </c>
      <c r="H38" s="18"/>
      <c r="I38" s="26"/>
      <c r="J38" s="9"/>
    </row>
    <row r="39" spans="1:10" ht="27.95" customHeight="1">
      <c r="A39" s="1198"/>
      <c r="B39" s="3485" t="s">
        <v>665</v>
      </c>
      <c r="C39" s="3485"/>
      <c r="D39" s="3485"/>
      <c r="E39" s="13" t="s">
        <v>943</v>
      </c>
      <c r="F39" s="13"/>
      <c r="G39" s="13" t="s">
        <v>22</v>
      </c>
      <c r="H39" s="18"/>
      <c r="I39" s="26"/>
      <c r="J39" s="9"/>
    </row>
    <row r="40" spans="1:10" ht="27.95" customHeight="1">
      <c r="A40" s="1193"/>
      <c r="B40" s="3485" t="s">
        <v>830</v>
      </c>
      <c r="C40" s="3485"/>
      <c r="D40" s="3485"/>
      <c r="E40" s="13" t="s">
        <v>942</v>
      </c>
      <c r="F40" s="13"/>
      <c r="G40" s="13"/>
      <c r="H40" s="18"/>
      <c r="I40" s="26"/>
      <c r="J40" s="9"/>
    </row>
    <row r="41" spans="1:10" ht="27.95" customHeight="1">
      <c r="A41" s="1193"/>
      <c r="B41" s="844" t="s">
        <v>23</v>
      </c>
      <c r="C41" s="845"/>
      <c r="D41" s="846"/>
      <c r="E41" s="650"/>
      <c r="F41" s="650"/>
      <c r="G41" s="25"/>
      <c r="H41" s="18"/>
      <c r="I41" s="26"/>
      <c r="J41" s="9"/>
    </row>
    <row r="42" spans="1:10" ht="27.95" customHeight="1">
      <c r="A42" s="1193"/>
      <c r="B42" s="844" t="s">
        <v>25</v>
      </c>
      <c r="C42" s="869" t="s">
        <v>831</v>
      </c>
      <c r="D42" s="872"/>
      <c r="E42" s="650"/>
      <c r="F42" s="650"/>
      <c r="G42" s="25"/>
      <c r="H42" s="18"/>
      <c r="I42" s="26"/>
      <c r="J42" s="9"/>
    </row>
    <row r="43" spans="1:10" ht="27.95" customHeight="1">
      <c r="A43" s="1193"/>
      <c r="B43" s="844" t="s">
        <v>26</v>
      </c>
      <c r="C43" s="869" t="s">
        <v>832</v>
      </c>
      <c r="D43" s="872"/>
      <c r="E43" s="650"/>
      <c r="F43" s="650"/>
      <c r="G43" s="25"/>
      <c r="H43" s="18"/>
      <c r="I43" s="26"/>
      <c r="J43" s="9"/>
    </row>
    <row r="44" spans="1:10" ht="27.95" customHeight="1">
      <c r="A44" s="1193"/>
      <c r="B44" s="873" t="s">
        <v>27</v>
      </c>
      <c r="C44" s="869" t="s">
        <v>833</v>
      </c>
      <c r="D44" s="874" t="s">
        <v>834</v>
      </c>
      <c r="E44" s="650"/>
      <c r="F44" s="650"/>
      <c r="G44" s="25"/>
      <c r="H44" s="18"/>
      <c r="I44" s="26"/>
      <c r="J44" s="9"/>
    </row>
    <row r="45" spans="1:10" ht="27.95" customHeight="1">
      <c r="A45" s="1193"/>
      <c r="B45" s="1199"/>
      <c r="C45" s="1200"/>
      <c r="D45" s="1201"/>
      <c r="E45" s="650"/>
      <c r="F45" s="650"/>
      <c r="G45" s="25"/>
      <c r="H45" s="18"/>
      <c r="I45" s="26"/>
      <c r="J45" s="9"/>
    </row>
    <row r="46" spans="1:10" ht="27.95" customHeight="1">
      <c r="A46" s="1193"/>
      <c r="B46" s="956"/>
      <c r="C46" s="957"/>
      <c r="D46" s="958"/>
      <c r="E46" s="650"/>
      <c r="F46" s="650"/>
      <c r="G46" s="25"/>
      <c r="H46" s="18"/>
      <c r="I46" s="26"/>
      <c r="J46" s="9"/>
    </row>
    <row r="47" spans="1:10" ht="27.95" customHeight="1">
      <c r="A47" s="1192"/>
      <c r="B47" s="3484" t="s">
        <v>669</v>
      </c>
      <c r="C47" s="3484"/>
      <c r="D47" s="3484"/>
      <c r="E47" s="13" t="s">
        <v>936</v>
      </c>
      <c r="F47" s="13" t="s">
        <v>941</v>
      </c>
      <c r="G47" s="13" t="s">
        <v>942</v>
      </c>
      <c r="H47" s="14"/>
      <c r="I47" s="26"/>
      <c r="J47" s="9"/>
    </row>
    <row r="48" spans="1:10" ht="27.95" customHeight="1">
      <c r="A48" s="1192"/>
      <c r="B48" s="3485" t="s">
        <v>667</v>
      </c>
      <c r="C48" s="3485"/>
      <c r="D48" s="3485"/>
      <c r="E48" s="13" t="s">
        <v>943</v>
      </c>
      <c r="F48" s="13"/>
      <c r="G48" s="13" t="s">
        <v>22</v>
      </c>
      <c r="H48" s="14"/>
      <c r="I48" s="26"/>
      <c r="J48" s="9"/>
    </row>
    <row r="49" spans="1:10" ht="27.95" customHeight="1">
      <c r="A49" s="1193"/>
      <c r="B49" s="3485" t="s">
        <v>835</v>
      </c>
      <c r="C49" s="3485"/>
      <c r="D49" s="3485"/>
      <c r="E49" s="13" t="s">
        <v>942</v>
      </c>
      <c r="F49" s="13"/>
      <c r="G49" s="13"/>
      <c r="H49" s="14"/>
      <c r="I49" s="26"/>
      <c r="J49" s="9"/>
    </row>
    <row r="50" spans="1:10" ht="27.95" customHeight="1">
      <c r="A50" s="1193"/>
      <c r="B50" s="956" t="s">
        <v>23</v>
      </c>
      <c r="C50" s="957"/>
      <c r="D50" s="958"/>
      <c r="E50" s="13"/>
      <c r="F50" s="16"/>
      <c r="G50" s="16"/>
      <c r="H50" s="18"/>
      <c r="I50" s="26"/>
      <c r="J50" s="9"/>
    </row>
    <row r="51" spans="1:10" ht="27.95" customHeight="1">
      <c r="A51" s="1193"/>
      <c r="B51" s="956" t="s">
        <v>25</v>
      </c>
      <c r="C51" s="869" t="s">
        <v>955</v>
      </c>
      <c r="D51" s="870"/>
      <c r="E51" s="658"/>
      <c r="F51" s="16"/>
      <c r="G51" s="16"/>
      <c r="H51" s="19"/>
      <c r="I51" s="26"/>
      <c r="J51" s="9"/>
    </row>
    <row r="52" spans="1:10" ht="27.95" customHeight="1">
      <c r="A52" s="1193"/>
      <c r="B52" s="956" t="s">
        <v>26</v>
      </c>
      <c r="C52" s="871" t="s">
        <v>668</v>
      </c>
      <c r="D52" s="870"/>
      <c r="E52" s="658"/>
      <c r="F52" s="16"/>
      <c r="G52" s="16"/>
      <c r="H52" s="19"/>
      <c r="I52" s="26"/>
      <c r="J52" s="9"/>
    </row>
    <row r="53" spans="1:10" ht="27.95" customHeight="1">
      <c r="A53" s="1193"/>
      <c r="B53" s="866" t="s">
        <v>27</v>
      </c>
      <c r="C53" s="871"/>
      <c r="D53" s="868"/>
      <c r="E53" s="658"/>
      <c r="F53" s="16"/>
      <c r="G53" s="16"/>
      <c r="H53" s="20"/>
      <c r="I53" s="26"/>
      <c r="J53" s="9"/>
    </row>
    <row r="54" spans="1:10" ht="27.95" customHeight="1">
      <c r="A54" s="1193"/>
      <c r="B54" s="956"/>
      <c r="C54" s="957"/>
      <c r="D54" s="958"/>
      <c r="E54" s="658"/>
      <c r="F54" s="16"/>
      <c r="G54" s="16"/>
      <c r="H54" s="18"/>
      <c r="I54" s="26"/>
      <c r="J54" s="9"/>
    </row>
    <row r="55" spans="1:10" ht="27.95" customHeight="1">
      <c r="A55" s="1193"/>
      <c r="B55" s="956"/>
      <c r="C55" s="957"/>
      <c r="D55" s="957"/>
      <c r="E55" s="658"/>
      <c r="F55" s="16"/>
      <c r="G55" s="16"/>
      <c r="H55" s="18"/>
      <c r="I55" s="26"/>
      <c r="J55" s="9"/>
    </row>
    <row r="56" spans="1:10" ht="27.95" customHeight="1">
      <c r="A56" s="1194"/>
      <c r="B56" s="1195"/>
      <c r="C56" s="1196"/>
      <c r="D56" s="1196"/>
      <c r="E56" s="727"/>
      <c r="F56" s="75"/>
      <c r="G56" s="75"/>
      <c r="H56" s="726"/>
      <c r="I56" s="74"/>
      <c r="J56" s="59"/>
    </row>
    <row r="57" spans="1:10" ht="27.95" customHeight="1">
      <c r="A57" s="967" t="s">
        <v>129</v>
      </c>
      <c r="B57" s="3483" t="s">
        <v>670</v>
      </c>
      <c r="C57" s="3483"/>
      <c r="D57" s="3483"/>
      <c r="E57" s="10" t="s">
        <v>936</v>
      </c>
      <c r="F57" s="10" t="s">
        <v>941</v>
      </c>
      <c r="G57" s="10" t="s">
        <v>942</v>
      </c>
      <c r="H57" s="728"/>
      <c r="I57" s="73"/>
      <c r="J57" s="7"/>
    </row>
    <row r="58" spans="1:10" ht="27.95" customHeight="1">
      <c r="A58" s="1192" t="s">
        <v>131</v>
      </c>
      <c r="B58" s="3485" t="s">
        <v>667</v>
      </c>
      <c r="C58" s="3485"/>
      <c r="D58" s="3485"/>
      <c r="E58" s="13" t="s">
        <v>943</v>
      </c>
      <c r="F58" s="13"/>
      <c r="G58" s="13" t="s">
        <v>22</v>
      </c>
      <c r="H58" s="18"/>
      <c r="I58" s="26"/>
      <c r="J58" s="9"/>
    </row>
    <row r="59" spans="1:10" ht="27.95" customHeight="1">
      <c r="A59" s="1193"/>
      <c r="B59" s="3485" t="s">
        <v>836</v>
      </c>
      <c r="C59" s="3485"/>
      <c r="D59" s="3485"/>
      <c r="E59" s="13" t="s">
        <v>942</v>
      </c>
      <c r="F59" s="13"/>
      <c r="G59" s="13"/>
      <c r="H59" s="18"/>
      <c r="I59" s="26"/>
      <c r="J59" s="9"/>
    </row>
    <row r="60" spans="1:10" ht="27.95" customHeight="1">
      <c r="A60" s="1193"/>
      <c r="B60" s="956" t="s">
        <v>23</v>
      </c>
      <c r="C60" s="957"/>
      <c r="D60" s="958"/>
      <c r="E60" s="13"/>
      <c r="F60" s="16"/>
      <c r="G60" s="16"/>
      <c r="H60" s="18"/>
      <c r="I60" s="26"/>
      <c r="J60" s="9"/>
    </row>
    <row r="61" spans="1:10" ht="27.95" customHeight="1">
      <c r="A61" s="1193"/>
      <c r="B61" s="956" t="s">
        <v>25</v>
      </c>
      <c r="C61" s="869" t="s">
        <v>956</v>
      </c>
      <c r="D61" s="870"/>
      <c r="E61" s="658"/>
      <c r="F61" s="16"/>
      <c r="G61" s="16"/>
      <c r="H61" s="18"/>
      <c r="I61" s="26"/>
      <c r="J61" s="9"/>
    </row>
    <row r="62" spans="1:10" ht="27.95" customHeight="1">
      <c r="A62" s="1193"/>
      <c r="B62" s="956" t="s">
        <v>26</v>
      </c>
      <c r="C62" s="871" t="s">
        <v>671</v>
      </c>
      <c r="D62" s="870"/>
      <c r="E62" s="658"/>
      <c r="F62" s="16"/>
      <c r="G62" s="16"/>
      <c r="H62" s="18"/>
      <c r="I62" s="26"/>
      <c r="J62" s="9"/>
    </row>
    <row r="63" spans="1:10" ht="27.95" customHeight="1">
      <c r="A63" s="1193"/>
      <c r="B63" s="866" t="s">
        <v>27</v>
      </c>
      <c r="C63" s="871"/>
      <c r="D63" s="868"/>
      <c r="E63" s="658"/>
      <c r="F63" s="16"/>
      <c r="G63" s="16"/>
      <c r="H63" s="18"/>
      <c r="I63" s="26"/>
      <c r="J63" s="9"/>
    </row>
    <row r="64" spans="1:10" ht="27.95" customHeight="1">
      <c r="A64" s="1193"/>
      <c r="B64" s="956"/>
      <c r="C64" s="957"/>
      <c r="D64" s="958"/>
      <c r="E64" s="658"/>
      <c r="F64" s="16"/>
      <c r="G64" s="16"/>
      <c r="H64" s="18"/>
      <c r="I64" s="26"/>
      <c r="J64" s="9"/>
    </row>
    <row r="65" spans="1:10" ht="27.95" customHeight="1">
      <c r="A65" s="1193"/>
      <c r="B65" s="956"/>
      <c r="C65" s="957"/>
      <c r="D65" s="957"/>
      <c r="E65" s="658"/>
      <c r="F65" s="16"/>
      <c r="G65" s="16"/>
      <c r="H65" s="18"/>
      <c r="I65" s="26"/>
      <c r="J65" s="9"/>
    </row>
    <row r="66" spans="1:10" ht="27.95" customHeight="1">
      <c r="A66" s="1193"/>
      <c r="B66" s="956"/>
      <c r="C66" s="957"/>
      <c r="D66" s="957"/>
      <c r="E66" s="658"/>
      <c r="F66" s="16"/>
      <c r="G66" s="16"/>
      <c r="H66" s="18"/>
      <c r="I66" s="26"/>
      <c r="J66" s="9"/>
    </row>
    <row r="67" spans="1:10" ht="27.95" customHeight="1">
      <c r="A67" s="1192"/>
      <c r="B67" s="3484" t="s">
        <v>673</v>
      </c>
      <c r="C67" s="3484"/>
      <c r="D67" s="3484"/>
      <c r="E67" s="13" t="s">
        <v>936</v>
      </c>
      <c r="F67" s="13" t="s">
        <v>941</v>
      </c>
      <c r="G67" s="13" t="s">
        <v>942</v>
      </c>
      <c r="H67" s="18"/>
      <c r="I67" s="26"/>
      <c r="J67" s="9"/>
    </row>
    <row r="68" spans="1:10" ht="27.95" customHeight="1">
      <c r="A68" s="1192"/>
      <c r="B68" s="3485" t="s">
        <v>667</v>
      </c>
      <c r="C68" s="3485"/>
      <c r="D68" s="3485"/>
      <c r="E68" s="13" t="s">
        <v>943</v>
      </c>
      <c r="F68" s="13"/>
      <c r="G68" s="13" t="s">
        <v>22</v>
      </c>
      <c r="H68" s="18"/>
      <c r="I68" s="26"/>
      <c r="J68" s="9"/>
    </row>
    <row r="69" spans="1:10" ht="27.95" customHeight="1">
      <c r="A69" s="1193"/>
      <c r="B69" s="3485" t="s">
        <v>837</v>
      </c>
      <c r="C69" s="3485"/>
      <c r="D69" s="3485"/>
      <c r="E69" s="13" t="s">
        <v>942</v>
      </c>
      <c r="F69" s="13"/>
      <c r="G69" s="13"/>
      <c r="H69" s="18"/>
      <c r="I69" s="26"/>
      <c r="J69" s="9"/>
    </row>
    <row r="70" spans="1:10" ht="27.95" customHeight="1">
      <c r="A70" s="1193"/>
      <c r="B70" s="956" t="s">
        <v>23</v>
      </c>
      <c r="C70" s="957"/>
      <c r="D70" s="958"/>
      <c r="E70" s="13"/>
      <c r="F70" s="16"/>
      <c r="G70" s="16"/>
      <c r="H70" s="18"/>
      <c r="I70" s="26"/>
      <c r="J70" s="9"/>
    </row>
    <row r="71" spans="1:10" ht="27.95" customHeight="1">
      <c r="A71" s="1193"/>
      <c r="B71" s="956" t="s">
        <v>25</v>
      </c>
      <c r="C71" s="869" t="s">
        <v>956</v>
      </c>
      <c r="D71" s="870"/>
      <c r="E71" s="658"/>
      <c r="F71" s="16"/>
      <c r="G71" s="16"/>
      <c r="H71" s="18"/>
      <c r="I71" s="26"/>
      <c r="J71" s="9"/>
    </row>
    <row r="72" spans="1:10" ht="27.95" customHeight="1">
      <c r="A72" s="1193"/>
      <c r="B72" s="956" t="s">
        <v>26</v>
      </c>
      <c r="C72" s="871" t="s">
        <v>672</v>
      </c>
      <c r="D72" s="870"/>
      <c r="E72" s="658"/>
      <c r="F72" s="16"/>
      <c r="G72" s="16"/>
      <c r="H72" s="18"/>
      <c r="I72" s="26"/>
      <c r="J72" s="9"/>
    </row>
    <row r="73" spans="1:10" ht="27.95" customHeight="1">
      <c r="A73" s="1193"/>
      <c r="B73" s="866" t="s">
        <v>27</v>
      </c>
      <c r="C73" s="871"/>
      <c r="D73" s="868"/>
      <c r="E73" s="658"/>
      <c r="F73" s="16"/>
      <c r="G73" s="16"/>
      <c r="H73" s="18"/>
      <c r="I73" s="26"/>
      <c r="J73" s="9"/>
    </row>
    <row r="74" spans="1:10" ht="27.95" customHeight="1">
      <c r="A74" s="1193"/>
      <c r="B74" s="956"/>
      <c r="C74" s="957"/>
      <c r="D74" s="958"/>
      <c r="E74" s="658"/>
      <c r="F74" s="16"/>
      <c r="G74" s="16"/>
      <c r="H74" s="18"/>
      <c r="I74" s="26"/>
      <c r="J74" s="9"/>
    </row>
    <row r="75" spans="1:10" ht="27.95" customHeight="1">
      <c r="A75" s="1193"/>
      <c r="B75" s="956"/>
      <c r="C75" s="957"/>
      <c r="D75" s="957"/>
      <c r="E75" s="658"/>
      <c r="F75" s="16"/>
      <c r="G75" s="16"/>
      <c r="H75" s="18"/>
      <c r="I75" s="26"/>
      <c r="J75" s="9"/>
    </row>
    <row r="76" spans="1:10" ht="27.95" customHeight="1">
      <c r="A76" s="1193"/>
      <c r="B76" s="956"/>
      <c r="C76" s="957"/>
      <c r="D76" s="957"/>
      <c r="E76" s="658"/>
      <c r="F76" s="16"/>
      <c r="G76" s="16"/>
      <c r="H76" s="18"/>
      <c r="I76" s="26"/>
      <c r="J76" s="9"/>
    </row>
    <row r="77" spans="1:10" ht="27.95" customHeight="1">
      <c r="A77" s="1193"/>
      <c r="B77" s="1202"/>
      <c r="C77" s="1202"/>
      <c r="D77" s="1202"/>
      <c r="E77" s="658"/>
      <c r="F77" s="16"/>
      <c r="G77" s="16"/>
      <c r="H77" s="18"/>
      <c r="I77" s="26"/>
      <c r="J77" s="9"/>
    </row>
    <row r="78" spans="1:10" ht="27.95" customHeight="1">
      <c r="A78" s="1193"/>
      <c r="B78" s="1202"/>
      <c r="C78" s="1202"/>
      <c r="D78" s="1202"/>
      <c r="E78" s="658"/>
      <c r="F78" s="16"/>
      <c r="G78" s="16"/>
      <c r="H78" s="18"/>
      <c r="I78" s="26"/>
      <c r="J78" s="9"/>
    </row>
    <row r="79" spans="1:10" ht="27.95" customHeight="1">
      <c r="A79" s="1193"/>
      <c r="B79" s="1202"/>
      <c r="C79" s="1202"/>
      <c r="D79" s="1202"/>
      <c r="E79" s="658"/>
      <c r="F79" s="16"/>
      <c r="G79" s="16"/>
      <c r="H79" s="18"/>
      <c r="I79" s="26"/>
      <c r="J79" s="9"/>
    </row>
    <row r="80" spans="1:10" ht="27.95" customHeight="1">
      <c r="A80" s="1193"/>
      <c r="B80" s="1202"/>
      <c r="C80" s="1202"/>
      <c r="D80" s="1202"/>
      <c r="E80" s="658"/>
      <c r="F80" s="16"/>
      <c r="G80" s="16"/>
      <c r="H80" s="18"/>
      <c r="I80" s="26"/>
      <c r="J80" s="9"/>
    </row>
    <row r="81" spans="1:10" ht="27.95" customHeight="1">
      <c r="A81" s="1193"/>
      <c r="B81" s="1202"/>
      <c r="C81" s="1202"/>
      <c r="D81" s="1202"/>
      <c r="E81" s="658"/>
      <c r="F81" s="16"/>
      <c r="G81" s="16"/>
      <c r="H81" s="18"/>
      <c r="I81" s="26"/>
      <c r="J81" s="9"/>
    </row>
    <row r="82" spans="1:10" ht="27.95" customHeight="1">
      <c r="A82" s="1193"/>
      <c r="B82" s="1202"/>
      <c r="C82" s="1202"/>
      <c r="D82" s="1202"/>
      <c r="E82" s="658"/>
      <c r="F82" s="16"/>
      <c r="G82" s="16"/>
      <c r="H82" s="18"/>
      <c r="I82" s="26"/>
      <c r="J82" s="9"/>
    </row>
    <row r="83" spans="1:10" ht="27.95" customHeight="1">
      <c r="A83" s="1193"/>
      <c r="B83" s="1202"/>
      <c r="C83" s="1202"/>
      <c r="D83" s="1202"/>
      <c r="E83" s="658"/>
      <c r="F83" s="16"/>
      <c r="G83" s="16"/>
      <c r="H83" s="18"/>
      <c r="I83" s="26"/>
      <c r="J83" s="9"/>
    </row>
    <row r="84" spans="1:10" ht="27.95" customHeight="1">
      <c r="A84" s="1194"/>
      <c r="B84" s="1203"/>
      <c r="C84" s="1203"/>
      <c r="D84" s="1203"/>
      <c r="E84" s="727"/>
      <c r="F84" s="75"/>
      <c r="G84" s="75"/>
      <c r="H84" s="726"/>
      <c r="I84" s="74"/>
      <c r="J84" s="59"/>
    </row>
    <row r="85" spans="1:10" ht="27.95" customHeight="1">
      <c r="A85" s="557"/>
      <c r="B85" s="557"/>
      <c r="C85" s="557"/>
      <c r="D85" s="557"/>
      <c r="E85" s="557"/>
      <c r="F85" s="557"/>
      <c r="G85" s="557"/>
      <c r="H85" s="618"/>
      <c r="I85" s="557"/>
      <c r="J85" s="557"/>
    </row>
    <row r="86" spans="1:10" ht="27.95" customHeight="1">
      <c r="A86" s="8"/>
      <c r="B86" s="8"/>
      <c r="C86" s="8"/>
      <c r="D86" s="8"/>
      <c r="E86" s="8"/>
      <c r="F86" s="8"/>
      <c r="G86" s="8"/>
      <c r="H86" s="612"/>
      <c r="I86" s="8"/>
      <c r="J86" s="8"/>
    </row>
    <row r="87" spans="1:10" ht="27.95" customHeight="1">
      <c r="A87" s="583"/>
      <c r="B87" s="428" t="s">
        <v>660</v>
      </c>
      <c r="C87" s="428" t="s">
        <v>137</v>
      </c>
      <c r="D87" s="8"/>
      <c r="E87" s="8"/>
      <c r="F87" s="8"/>
      <c r="G87" s="8"/>
      <c r="H87" s="612"/>
      <c r="I87" s="8"/>
      <c r="J87" s="8"/>
    </row>
    <row r="88" spans="1:10" ht="27.95" customHeight="1">
      <c r="A88" s="8"/>
      <c r="B88" s="428">
        <v>2</v>
      </c>
      <c r="C88" s="428">
        <v>7</v>
      </c>
      <c r="D88" s="8"/>
      <c r="E88" s="8"/>
      <c r="F88" s="8"/>
      <c r="G88" s="8"/>
      <c r="H88" s="612"/>
      <c r="I88" s="8"/>
      <c r="J88" s="8"/>
    </row>
  </sheetData>
  <mergeCells count="32">
    <mergeCell ref="B1:D1"/>
    <mergeCell ref="B2:D2"/>
    <mergeCell ref="B10:D10"/>
    <mergeCell ref="H9:J9"/>
    <mergeCell ref="H10:J10"/>
    <mergeCell ref="B67:D67"/>
    <mergeCell ref="B68:D68"/>
    <mergeCell ref="B69:D69"/>
    <mergeCell ref="B57:D57"/>
    <mergeCell ref="B58:D58"/>
    <mergeCell ref="B59:D59"/>
    <mergeCell ref="B49:D49"/>
    <mergeCell ref="H3:J3"/>
    <mergeCell ref="H4:J4"/>
    <mergeCell ref="H5:J5"/>
    <mergeCell ref="H6:J6"/>
    <mergeCell ref="H7:J7"/>
    <mergeCell ref="H8:J8"/>
    <mergeCell ref="B9:D9"/>
    <mergeCell ref="B38:D38"/>
    <mergeCell ref="B39:D39"/>
    <mergeCell ref="B40:D40"/>
    <mergeCell ref="B30:D30"/>
    <mergeCell ref="B31:D31"/>
    <mergeCell ref="B21:D21"/>
    <mergeCell ref="B22:D22"/>
    <mergeCell ref="B11:D11"/>
    <mergeCell ref="B12:D12"/>
    <mergeCell ref="B13:D13"/>
    <mergeCell ref="B29:D29"/>
    <mergeCell ref="B47:D47"/>
    <mergeCell ref="B48:D4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9"/>
  <sheetViews>
    <sheetView view="pageBreakPreview" topLeftCell="A13" zoomScaleNormal="60" zoomScaleSheetLayoutView="100"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287</v>
      </c>
      <c r="C4" s="6"/>
      <c r="D4" s="6"/>
      <c r="E4" s="3935" t="s">
        <v>288</v>
      </c>
      <c r="F4" s="3936"/>
      <c r="G4" s="3936"/>
      <c r="H4" s="3412" t="s">
        <v>291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289</v>
      </c>
      <c r="F5" s="3896"/>
      <c r="G5" s="3896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3412"/>
      <c r="I6" s="3412"/>
      <c r="J6" s="3412"/>
    </row>
    <row r="7" spans="1:10" ht="27.95" customHeight="1">
      <c r="A7" s="51"/>
      <c r="B7" s="51"/>
      <c r="C7" s="6"/>
      <c r="D7" s="6"/>
      <c r="E7" s="3935" t="s">
        <v>292</v>
      </c>
      <c r="F7" s="3936"/>
      <c r="G7" s="3936"/>
      <c r="H7" s="3412" t="s">
        <v>291</v>
      </c>
      <c r="I7" s="3412"/>
      <c r="J7" s="3412"/>
    </row>
    <row r="8" spans="1:10" ht="27.95" customHeight="1">
      <c r="A8" s="51"/>
      <c r="B8" s="51"/>
      <c r="C8" s="6"/>
      <c r="D8" s="6"/>
      <c r="E8" s="3935" t="s">
        <v>293</v>
      </c>
      <c r="F8" s="3936"/>
      <c r="G8" s="3936"/>
      <c r="H8" s="3412" t="s">
        <v>240</v>
      </c>
      <c r="I8" s="3412"/>
      <c r="J8" s="3412"/>
    </row>
    <row r="9" spans="1:10" ht="27.95" customHeight="1">
      <c r="A9" s="6"/>
      <c r="B9" s="51"/>
      <c r="C9" s="6"/>
      <c r="D9" s="6"/>
      <c r="E9" s="3896" t="s">
        <v>294</v>
      </c>
      <c r="F9" s="3896"/>
      <c r="G9" s="3896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3411" t="s">
        <v>12</v>
      </c>
      <c r="I10" s="3411"/>
      <c r="J10" s="3411"/>
    </row>
    <row r="11" spans="1:10" ht="27.95" customHeight="1">
      <c r="B11" s="51" t="s">
        <v>287</v>
      </c>
      <c r="C11" s="6"/>
      <c r="D11" s="6"/>
      <c r="E11" s="526" t="s">
        <v>288</v>
      </c>
      <c r="F11" s="525"/>
      <c r="G11" s="525"/>
      <c r="H11" s="607" t="s">
        <v>240</v>
      </c>
      <c r="I11" s="523"/>
      <c r="J11" s="523"/>
    </row>
    <row r="12" spans="1:10" s="119" customFormat="1" ht="27.95" customHeight="1">
      <c r="A12" s="50"/>
      <c r="B12" s="51"/>
      <c r="C12" s="6"/>
      <c r="D12" s="6"/>
      <c r="E12" s="542" t="s">
        <v>864</v>
      </c>
      <c r="F12" s="542"/>
      <c r="G12" s="542"/>
      <c r="H12" s="607"/>
      <c r="I12" s="523"/>
      <c r="J12" s="523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490" t="s">
        <v>937</v>
      </c>
      <c r="I14" s="3491"/>
      <c r="J14" s="349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202" t="s">
        <v>1229</v>
      </c>
      <c r="B16" s="524" t="s">
        <v>1230</v>
      </c>
      <c r="C16" s="210"/>
      <c r="D16" s="211"/>
      <c r="E16" s="10" t="s">
        <v>936</v>
      </c>
      <c r="F16" s="10" t="s">
        <v>950</v>
      </c>
      <c r="G16" s="10" t="s">
        <v>942</v>
      </c>
      <c r="H16" s="198"/>
      <c r="I16" s="199"/>
      <c r="J16" s="120"/>
    </row>
    <row r="17" spans="1:10" ht="27.95" customHeight="1">
      <c r="A17" s="186"/>
      <c r="B17" s="791" t="s">
        <v>38</v>
      </c>
      <c r="C17" s="792">
        <v>15</v>
      </c>
      <c r="D17" s="793" t="s">
        <v>244</v>
      </c>
      <c r="E17" s="13" t="s">
        <v>943</v>
      </c>
      <c r="F17" s="13"/>
      <c r="G17" s="13"/>
      <c r="H17" s="30"/>
      <c r="I17" s="189"/>
      <c r="J17" s="55"/>
    </row>
    <row r="18" spans="1:10" ht="27.95" customHeight="1">
      <c r="A18" s="540"/>
      <c r="B18" s="791" t="s">
        <v>168</v>
      </c>
      <c r="C18" s="792">
        <v>14</v>
      </c>
      <c r="D18" s="793" t="s">
        <v>244</v>
      </c>
      <c r="E18" s="13" t="s">
        <v>942</v>
      </c>
      <c r="F18" s="13"/>
      <c r="G18" s="13"/>
      <c r="H18" s="30"/>
      <c r="I18" s="189"/>
      <c r="J18" s="55"/>
    </row>
    <row r="19" spans="1:10" ht="27.95" customHeight="1">
      <c r="A19" s="186"/>
      <c r="B19" s="791" t="s">
        <v>84</v>
      </c>
      <c r="C19" s="792">
        <v>14</v>
      </c>
      <c r="D19" s="793" t="s">
        <v>244</v>
      </c>
      <c r="E19" s="38"/>
      <c r="F19" s="13"/>
      <c r="G19" s="13"/>
      <c r="H19" s="30"/>
      <c r="I19" s="189"/>
      <c r="J19" s="55"/>
    </row>
    <row r="20" spans="1:10" ht="27.95" customHeight="1">
      <c r="A20" s="186"/>
      <c r="B20" s="791" t="s">
        <v>192</v>
      </c>
      <c r="C20" s="792">
        <f>SUM(C17:C19)</f>
        <v>43</v>
      </c>
      <c r="D20" s="793" t="s">
        <v>244</v>
      </c>
      <c r="E20" s="38"/>
      <c r="F20" s="13"/>
      <c r="G20" s="13"/>
      <c r="H20" s="30"/>
      <c r="I20" s="189"/>
      <c r="J20" s="55"/>
    </row>
    <row r="21" spans="1:10" ht="27.95" customHeight="1">
      <c r="A21" s="186"/>
      <c r="B21" s="104"/>
      <c r="C21" s="191"/>
      <c r="D21" s="204"/>
      <c r="E21" s="38"/>
      <c r="F21" s="13"/>
      <c r="G21" s="13"/>
      <c r="H21" s="30"/>
      <c r="I21" s="189"/>
      <c r="J21" s="55"/>
    </row>
    <row r="22" spans="1:10" ht="27.95" customHeight="1">
      <c r="A22" s="578"/>
      <c r="B22" s="951" t="s">
        <v>1231</v>
      </c>
      <c r="C22" s="191"/>
      <c r="D22" s="579"/>
      <c r="E22" s="13" t="s">
        <v>936</v>
      </c>
      <c r="F22" s="13" t="s">
        <v>950</v>
      </c>
      <c r="G22" s="13" t="s">
        <v>942</v>
      </c>
      <c r="H22" s="30"/>
      <c r="I22" s="189"/>
      <c r="J22" s="55"/>
    </row>
    <row r="23" spans="1:10" ht="27.95" customHeight="1">
      <c r="A23" s="186"/>
      <c r="B23" s="791" t="s">
        <v>38</v>
      </c>
      <c r="C23" s="792">
        <v>16</v>
      </c>
      <c r="D23" s="793" t="s">
        <v>244</v>
      </c>
      <c r="E23" s="13" t="s">
        <v>943</v>
      </c>
      <c r="F23" s="13"/>
      <c r="G23" s="13"/>
      <c r="H23" s="30"/>
      <c r="I23" s="189"/>
      <c r="J23" s="55"/>
    </row>
    <row r="24" spans="1:10" s="201" customFormat="1" ht="27.95" customHeight="1">
      <c r="A24" s="540"/>
      <c r="B24" s="791" t="s">
        <v>168</v>
      </c>
      <c r="C24" s="792">
        <v>15</v>
      </c>
      <c r="D24" s="793" t="s">
        <v>244</v>
      </c>
      <c r="E24" s="13" t="s">
        <v>942</v>
      </c>
      <c r="F24" s="13"/>
      <c r="G24" s="13"/>
      <c r="H24" s="30"/>
      <c r="I24" s="189"/>
      <c r="J24" s="55"/>
    </row>
    <row r="25" spans="1:10" s="201" customFormat="1" ht="27.95" customHeight="1">
      <c r="A25" s="186"/>
      <c r="B25" s="791" t="s">
        <v>84</v>
      </c>
      <c r="C25" s="792">
        <v>15</v>
      </c>
      <c r="D25" s="793" t="s">
        <v>244</v>
      </c>
      <c r="E25" s="38"/>
      <c r="F25" s="13"/>
      <c r="G25" s="13"/>
      <c r="H25" s="30"/>
      <c r="I25" s="189"/>
      <c r="J25" s="55"/>
    </row>
    <row r="26" spans="1:10" ht="27.95" customHeight="1">
      <c r="A26" s="186"/>
      <c r="B26" s="791" t="s">
        <v>192</v>
      </c>
      <c r="C26" s="792">
        <f>SUM(C23:C25)</f>
        <v>46</v>
      </c>
      <c r="D26" s="793" t="s">
        <v>244</v>
      </c>
      <c r="E26" s="38"/>
      <c r="F26" s="13"/>
      <c r="G26" s="13"/>
      <c r="H26" s="30"/>
      <c r="I26" s="189"/>
      <c r="J26" s="55"/>
    </row>
    <row r="27" spans="1:10" ht="27.95" customHeight="1">
      <c r="A27" s="186"/>
      <c r="B27" s="104"/>
      <c r="C27" s="191"/>
      <c r="D27" s="204"/>
      <c r="E27" s="38"/>
      <c r="F27" s="13"/>
      <c r="G27" s="13"/>
      <c r="H27" s="30"/>
      <c r="I27" s="189"/>
      <c r="J27" s="55"/>
    </row>
    <row r="28" spans="1:10" ht="27.95" customHeight="1">
      <c r="A28" s="195"/>
      <c r="B28" s="101"/>
      <c r="C28" s="196"/>
      <c r="D28" s="541"/>
      <c r="E28" s="170"/>
      <c r="F28" s="57"/>
      <c r="G28" s="57"/>
      <c r="H28" s="771"/>
      <c r="I28" s="197"/>
      <c r="J28" s="56"/>
    </row>
    <row r="29" spans="1:10" ht="27.95" customHeight="1">
      <c r="A29" s="202" t="s">
        <v>1232</v>
      </c>
      <c r="B29" s="574" t="s">
        <v>1233</v>
      </c>
      <c r="C29" s="572"/>
      <c r="D29" s="573"/>
      <c r="E29" s="10" t="s">
        <v>936</v>
      </c>
      <c r="F29" s="10" t="s">
        <v>950</v>
      </c>
      <c r="G29" s="10" t="s">
        <v>942</v>
      </c>
      <c r="H29" s="198"/>
      <c r="I29" s="199"/>
      <c r="J29" s="120"/>
    </row>
    <row r="30" spans="1:10" ht="27.95" customHeight="1">
      <c r="A30" s="205"/>
      <c r="B30" s="575" t="s">
        <v>884</v>
      </c>
      <c r="C30" s="576"/>
      <c r="D30" s="577"/>
      <c r="E30" s="13" t="s">
        <v>943</v>
      </c>
      <c r="F30" s="39"/>
      <c r="G30" s="39"/>
      <c r="H30" s="40"/>
      <c r="I30" s="772"/>
      <c r="J30" s="121"/>
    </row>
    <row r="31" spans="1:10" ht="27.95" customHeight="1">
      <c r="A31" s="205"/>
      <c r="B31" s="575" t="s">
        <v>885</v>
      </c>
      <c r="C31" s="576"/>
      <c r="D31" s="577"/>
      <c r="E31" s="13" t="s">
        <v>942</v>
      </c>
      <c r="F31" s="39"/>
      <c r="G31" s="39"/>
      <c r="H31" s="40"/>
      <c r="I31" s="772"/>
      <c r="J31" s="121"/>
    </row>
    <row r="32" spans="1:10" ht="27.95" customHeight="1">
      <c r="A32" s="540"/>
      <c r="B32" s="794" t="s">
        <v>338</v>
      </c>
      <c r="C32" s="795"/>
      <c r="D32" s="796"/>
      <c r="E32" s="13"/>
      <c r="F32" s="13"/>
      <c r="G32" s="13"/>
      <c r="H32" s="30"/>
      <c r="I32" s="189"/>
      <c r="J32" s="55"/>
    </row>
    <row r="33" spans="1:10" ht="27.95" customHeight="1">
      <c r="A33" s="540"/>
      <c r="B33" s="794" t="s">
        <v>339</v>
      </c>
      <c r="C33" s="795"/>
      <c r="D33" s="796"/>
      <c r="E33" s="13"/>
      <c r="F33" s="13"/>
      <c r="G33" s="13"/>
      <c r="H33" s="30"/>
      <c r="I33" s="189"/>
      <c r="J33" s="55"/>
    </row>
    <row r="34" spans="1:10" ht="27.95" customHeight="1">
      <c r="A34" s="571"/>
      <c r="B34" s="794" t="s">
        <v>340</v>
      </c>
      <c r="C34" s="795"/>
      <c r="D34" s="797"/>
      <c r="E34" s="38"/>
      <c r="F34" s="13"/>
      <c r="G34" s="13"/>
      <c r="H34" s="30"/>
      <c r="I34" s="189"/>
      <c r="J34" s="55"/>
    </row>
    <row r="35" spans="1:10" ht="27.95" customHeight="1">
      <c r="A35" s="55"/>
      <c r="B35" s="184"/>
      <c r="C35" s="133"/>
      <c r="D35" s="133"/>
      <c r="E35" s="55"/>
      <c r="F35" s="55"/>
      <c r="G35" s="55"/>
      <c r="H35" s="55"/>
      <c r="I35" s="55"/>
      <c r="J35" s="55"/>
    </row>
    <row r="36" spans="1:10" ht="27.95" customHeight="1">
      <c r="A36" s="55"/>
      <c r="B36" s="133"/>
      <c r="C36" s="133"/>
      <c r="D36" s="133"/>
      <c r="E36" s="55"/>
      <c r="F36" s="55"/>
      <c r="G36" s="55"/>
      <c r="H36" s="55"/>
      <c r="I36" s="55"/>
      <c r="J36" s="55"/>
    </row>
    <row r="37" spans="1:10" ht="27.95" customHeight="1">
      <c r="A37" s="55"/>
      <c r="B37" s="133"/>
      <c r="C37" s="133"/>
      <c r="D37" s="133"/>
      <c r="E37" s="55"/>
      <c r="F37" s="55"/>
      <c r="G37" s="55"/>
      <c r="H37" s="55"/>
      <c r="I37" s="55"/>
      <c r="J37" s="55"/>
    </row>
    <row r="38" spans="1:10" ht="27.95" customHeight="1">
      <c r="A38" s="55"/>
      <c r="B38" s="133"/>
      <c r="C38" s="133"/>
      <c r="D38" s="133"/>
      <c r="E38" s="55"/>
      <c r="F38" s="55"/>
      <c r="G38" s="55"/>
      <c r="H38" s="55"/>
      <c r="I38" s="55"/>
      <c r="J38" s="55"/>
    </row>
    <row r="39" spans="1:10" ht="27.95" customHeight="1">
      <c r="A39" s="55"/>
      <c r="B39" s="133"/>
      <c r="C39" s="133"/>
      <c r="D39" s="133"/>
      <c r="E39" s="55"/>
      <c r="F39" s="55"/>
      <c r="G39" s="55"/>
      <c r="H39" s="55"/>
      <c r="I39" s="55"/>
      <c r="J39" s="55"/>
    </row>
    <row r="40" spans="1:10" ht="27.95" customHeight="1">
      <c r="A40" s="55"/>
      <c r="B40" s="133"/>
      <c r="C40" s="133"/>
      <c r="D40" s="133"/>
      <c r="E40" s="55"/>
      <c r="F40" s="55"/>
      <c r="G40" s="55"/>
      <c r="H40" s="55"/>
      <c r="I40" s="55"/>
      <c r="J40" s="55"/>
    </row>
    <row r="41" spans="1:10" ht="27.95" customHeight="1">
      <c r="A41" s="55"/>
      <c r="B41" s="133"/>
      <c r="C41" s="133"/>
      <c r="D41" s="133"/>
      <c r="E41" s="55"/>
      <c r="F41" s="55"/>
      <c r="G41" s="55"/>
      <c r="H41" s="55"/>
      <c r="I41" s="55"/>
      <c r="J41" s="55"/>
    </row>
    <row r="42" spans="1:10" ht="27.95" customHeight="1">
      <c r="A42" s="55"/>
      <c r="B42" s="133"/>
      <c r="C42" s="133"/>
      <c r="D42" s="133"/>
      <c r="E42" s="55"/>
      <c r="F42" s="55"/>
      <c r="G42" s="55"/>
      <c r="H42" s="55"/>
      <c r="I42" s="55"/>
      <c r="J42" s="55"/>
    </row>
    <row r="43" spans="1:10" ht="27.95" customHeight="1">
      <c r="A43" s="55"/>
      <c r="B43" s="133"/>
      <c r="C43" s="133"/>
      <c r="D43" s="133"/>
      <c r="E43" s="55"/>
      <c r="F43" s="55"/>
      <c r="G43" s="55"/>
      <c r="H43" s="55"/>
      <c r="I43" s="55"/>
      <c r="J43" s="55"/>
    </row>
    <row r="44" spans="1:10" ht="27.95" customHeight="1">
      <c r="A44" s="55"/>
      <c r="B44" s="133"/>
      <c r="C44" s="133"/>
      <c r="D44" s="133"/>
      <c r="E44" s="55"/>
      <c r="F44" s="55"/>
      <c r="G44" s="55"/>
      <c r="H44" s="55"/>
      <c r="I44" s="55"/>
      <c r="J44" s="55"/>
    </row>
    <row r="45" spans="1:10" ht="27.95" customHeight="1">
      <c r="A45" s="55"/>
      <c r="B45" s="133"/>
      <c r="C45" s="133"/>
      <c r="D45" s="133"/>
      <c r="E45" s="55"/>
      <c r="F45" s="55"/>
      <c r="G45" s="55"/>
      <c r="H45" s="55"/>
      <c r="I45" s="55"/>
      <c r="J45" s="55"/>
    </row>
    <row r="46" spans="1:10" ht="27.95" customHeight="1">
      <c r="A46" s="55"/>
      <c r="B46" s="133"/>
      <c r="C46" s="133"/>
      <c r="D46" s="133"/>
      <c r="E46" s="55"/>
      <c r="F46" s="55"/>
      <c r="G46" s="55"/>
      <c r="H46" s="55"/>
      <c r="I46" s="55"/>
      <c r="J46" s="55"/>
    </row>
    <row r="47" spans="1:10" ht="27.95" customHeight="1">
      <c r="A47" s="55"/>
      <c r="B47" s="133"/>
      <c r="C47" s="133"/>
      <c r="D47" s="133"/>
      <c r="E47" s="55"/>
      <c r="F47" s="55"/>
      <c r="G47" s="55"/>
      <c r="H47" s="55"/>
      <c r="I47" s="55"/>
      <c r="J47" s="55"/>
    </row>
    <row r="48" spans="1:10" ht="27.95" customHeight="1">
      <c r="A48" s="55"/>
      <c r="B48" s="133"/>
      <c r="C48" s="133"/>
      <c r="D48" s="133"/>
      <c r="E48" s="55"/>
      <c r="F48" s="55"/>
      <c r="G48" s="55"/>
      <c r="H48" s="55"/>
      <c r="I48" s="55"/>
      <c r="J48" s="55"/>
    </row>
    <row r="49" spans="1:10" ht="27.95" customHeight="1">
      <c r="A49" s="55"/>
      <c r="B49" s="133"/>
      <c r="C49" s="133"/>
      <c r="D49" s="133"/>
      <c r="E49" s="55"/>
      <c r="F49" s="55"/>
      <c r="G49" s="55"/>
      <c r="H49" s="55"/>
      <c r="I49" s="55"/>
      <c r="J49" s="55"/>
    </row>
    <row r="50" spans="1:10" ht="27.95" customHeight="1">
      <c r="A50" s="55"/>
      <c r="B50" s="133"/>
      <c r="C50" s="133"/>
      <c r="D50" s="133"/>
      <c r="E50" s="55"/>
      <c r="F50" s="55"/>
      <c r="G50" s="55"/>
      <c r="H50" s="55"/>
      <c r="I50" s="55"/>
      <c r="J50" s="55"/>
    </row>
    <row r="51" spans="1:10" ht="27.95" customHeight="1">
      <c r="A51" s="55"/>
      <c r="B51" s="133"/>
      <c r="C51" s="133"/>
      <c r="D51" s="133"/>
      <c r="E51" s="55"/>
      <c r="F51" s="55"/>
      <c r="G51" s="55"/>
      <c r="H51" s="55"/>
      <c r="I51" s="55"/>
      <c r="J51" s="55"/>
    </row>
    <row r="52" spans="1:10" ht="27.95" customHeight="1">
      <c r="A52" s="55"/>
      <c r="B52" s="133"/>
      <c r="C52" s="133"/>
      <c r="D52" s="133"/>
      <c r="E52" s="55"/>
      <c r="F52" s="55"/>
      <c r="G52" s="55"/>
      <c r="H52" s="55"/>
      <c r="I52" s="55"/>
      <c r="J52" s="55"/>
    </row>
    <row r="53" spans="1:10" ht="27.95" customHeight="1">
      <c r="A53" s="55"/>
      <c r="B53" s="133"/>
      <c r="C53" s="133"/>
      <c r="D53" s="133"/>
      <c r="E53" s="55"/>
      <c r="F53" s="55"/>
      <c r="G53" s="55"/>
      <c r="H53" s="55"/>
      <c r="I53" s="55"/>
      <c r="J53" s="55"/>
    </row>
    <row r="54" spans="1:10" ht="27.95" customHeight="1">
      <c r="A54" s="55"/>
      <c r="B54" s="133"/>
      <c r="C54" s="133"/>
      <c r="D54" s="133"/>
      <c r="E54" s="55"/>
      <c r="F54" s="55"/>
      <c r="G54" s="55"/>
      <c r="H54" s="55"/>
      <c r="I54" s="55"/>
      <c r="J54" s="55"/>
    </row>
    <row r="55" spans="1:10" ht="27.95" customHeight="1">
      <c r="A55" s="55"/>
      <c r="B55" s="133"/>
      <c r="C55" s="133"/>
      <c r="D55" s="133"/>
      <c r="E55" s="55"/>
      <c r="F55" s="55"/>
      <c r="G55" s="55"/>
      <c r="H55" s="55"/>
      <c r="I55" s="55"/>
      <c r="J55" s="55"/>
    </row>
    <row r="56" spans="1:10" ht="27.95" customHeight="1">
      <c r="A56" s="56"/>
      <c r="B56" s="175"/>
      <c r="C56" s="175"/>
      <c r="D56" s="175"/>
      <c r="E56" s="56"/>
      <c r="F56" s="56"/>
      <c r="G56" s="56"/>
      <c r="H56" s="56"/>
      <c r="I56" s="56"/>
      <c r="J56" s="56"/>
    </row>
    <row r="57" spans="1:10" ht="27.95" customHeight="1">
      <c r="A57" s="534"/>
      <c r="B57" s="534"/>
      <c r="C57" s="534"/>
      <c r="D57" s="534"/>
      <c r="E57" s="534"/>
      <c r="F57" s="534"/>
      <c r="G57" s="534"/>
      <c r="H57" s="534"/>
      <c r="I57" s="534"/>
      <c r="J57" s="534"/>
    </row>
    <row r="58" spans="1:10" ht="27.95" customHeight="1">
      <c r="B58" s="428" t="s">
        <v>660</v>
      </c>
      <c r="C58" s="428" t="s">
        <v>137</v>
      </c>
      <c r="H58" s="50"/>
    </row>
    <row r="59" spans="1:10" ht="27.95" customHeight="1">
      <c r="B59" s="428">
        <v>1</v>
      </c>
      <c r="C59" s="428">
        <v>3</v>
      </c>
    </row>
  </sheetData>
  <mergeCells count="18">
    <mergeCell ref="B1:D1"/>
    <mergeCell ref="B2:D2"/>
    <mergeCell ref="H3:J3"/>
    <mergeCell ref="H4:J4"/>
    <mergeCell ref="H6:J6"/>
    <mergeCell ref="E4:G4"/>
    <mergeCell ref="E5:G5"/>
    <mergeCell ref="H10:J10"/>
    <mergeCell ref="H7:J7"/>
    <mergeCell ref="H8:J8"/>
    <mergeCell ref="E7:G7"/>
    <mergeCell ref="E8:G8"/>
    <mergeCell ref="E9:G9"/>
    <mergeCell ref="H13:J13"/>
    <mergeCell ref="H14:J14"/>
    <mergeCell ref="B13:D13"/>
    <mergeCell ref="B14:D14"/>
    <mergeCell ref="B15:D1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117"/>
  <sheetViews>
    <sheetView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3.625" style="50" customWidth="1"/>
    <col min="3" max="3" width="26.25" style="50" customWidth="1"/>
    <col min="4" max="4" width="26.625" style="50" customWidth="1"/>
    <col min="5" max="7" width="14.625" style="50" customWidth="1"/>
    <col min="8" max="10" width="12.625" style="50" customWidth="1"/>
    <col min="11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271</v>
      </c>
      <c r="C4" s="6"/>
      <c r="D4" s="6"/>
      <c r="E4" s="177" t="s">
        <v>1113</v>
      </c>
      <c r="F4" s="177"/>
      <c r="G4" s="177"/>
      <c r="H4" s="1602" t="s">
        <v>1114</v>
      </c>
      <c r="I4" s="1602"/>
      <c r="J4" s="1602"/>
    </row>
    <row r="5" spans="1:10" ht="27.95" customHeight="1">
      <c r="A5" s="51" t="s">
        <v>224</v>
      </c>
      <c r="B5" s="51"/>
      <c r="C5" s="6"/>
      <c r="D5" s="6"/>
      <c r="E5" s="3936" t="s">
        <v>1115</v>
      </c>
      <c r="F5" s="3936"/>
      <c r="G5" s="3936"/>
      <c r="H5" s="3412"/>
      <c r="I5" s="3412"/>
      <c r="J5" s="3412"/>
    </row>
    <row r="6" spans="1:10" ht="27.95" customHeight="1">
      <c r="A6" s="51" t="s">
        <v>225</v>
      </c>
      <c r="B6" s="51"/>
      <c r="C6" s="6"/>
      <c r="D6" s="6"/>
      <c r="E6" s="3936"/>
      <c r="F6" s="3936"/>
      <c r="G6" s="3936"/>
      <c r="H6" s="3412"/>
      <c r="I6" s="3412"/>
      <c r="J6" s="3412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3411" t="s">
        <v>12</v>
      </c>
      <c r="I7" s="3411"/>
      <c r="J7" s="3411"/>
    </row>
    <row r="8" spans="1:10" ht="27.95" customHeight="1">
      <c r="B8" s="51" t="s">
        <v>271</v>
      </c>
      <c r="C8" s="6"/>
      <c r="D8" s="6"/>
      <c r="E8" s="177" t="s">
        <v>1116</v>
      </c>
      <c r="F8" s="177"/>
      <c r="G8" s="177"/>
      <c r="H8" s="3943" t="s">
        <v>1114</v>
      </c>
      <c r="I8" s="3943"/>
      <c r="J8" s="3943"/>
    </row>
    <row r="9" spans="1:10" ht="27.95" customHeight="1">
      <c r="A9" s="51"/>
      <c r="B9" s="51"/>
      <c r="C9" s="6"/>
      <c r="D9" s="6"/>
      <c r="E9" s="3936" t="s">
        <v>1117</v>
      </c>
      <c r="F9" s="3936"/>
      <c r="G9" s="3936"/>
      <c r="H9" s="962"/>
      <c r="I9" s="962"/>
      <c r="J9" s="962"/>
    </row>
    <row r="10" spans="1:10" ht="27.95" customHeight="1">
      <c r="A10" s="51"/>
      <c r="B10" s="51"/>
      <c r="C10" s="6"/>
      <c r="D10" s="6"/>
      <c r="E10" s="966" t="s">
        <v>1118</v>
      </c>
      <c r="F10" s="966"/>
      <c r="G10" s="966"/>
      <c r="H10" s="1596" t="s">
        <v>863</v>
      </c>
      <c r="I10" s="962"/>
      <c r="J10" s="962"/>
    </row>
    <row r="11" spans="1:10" ht="27.95" customHeight="1">
      <c r="A11" s="51"/>
      <c r="B11" s="51"/>
      <c r="C11" s="6"/>
      <c r="D11" s="6"/>
      <c r="E11" s="966" t="s">
        <v>1119</v>
      </c>
      <c r="F11" s="966"/>
      <c r="G11" s="966"/>
      <c r="H11" s="962"/>
      <c r="I11" s="962"/>
      <c r="J11" s="962"/>
    </row>
    <row r="12" spans="1:10" s="119" customFormat="1" ht="27.95" customHeight="1">
      <c r="A12" s="716" t="s">
        <v>15</v>
      </c>
      <c r="B12" s="3487" t="s">
        <v>16</v>
      </c>
      <c r="C12" s="3488"/>
      <c r="D12" s="3489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119" customFormat="1" ht="27.95" customHeight="1">
      <c r="A13" s="913" t="s">
        <v>17</v>
      </c>
      <c r="B13" s="3491" t="s">
        <v>18</v>
      </c>
      <c r="C13" s="3491"/>
      <c r="D13" s="3491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119" customFormat="1" ht="27.95" customHeight="1">
      <c r="A14" s="914"/>
      <c r="B14" s="3501" t="s">
        <v>19</v>
      </c>
      <c r="C14" s="3501"/>
      <c r="D14" s="3501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184" t="s">
        <v>1120</v>
      </c>
      <c r="B15" s="1545" t="s">
        <v>1121</v>
      </c>
      <c r="C15" s="1446"/>
      <c r="D15" s="1447"/>
      <c r="E15" s="82" t="s">
        <v>936</v>
      </c>
      <c r="F15" s="82" t="s">
        <v>950</v>
      </c>
      <c r="G15" s="82" t="s">
        <v>942</v>
      </c>
      <c r="H15" s="178"/>
      <c r="I15" s="178"/>
      <c r="J15" s="120"/>
    </row>
    <row r="16" spans="1:10" ht="27.95" customHeight="1">
      <c r="A16" s="1546"/>
      <c r="B16" s="1445" t="s">
        <v>1122</v>
      </c>
      <c r="C16" s="1448"/>
      <c r="D16" s="1449"/>
      <c r="E16" s="64" t="s">
        <v>943</v>
      </c>
      <c r="F16" s="64"/>
      <c r="G16" s="23"/>
      <c r="H16" s="179"/>
      <c r="I16" s="179"/>
      <c r="J16" s="55"/>
    </row>
    <row r="17" spans="1:10" ht="27.95" customHeight="1">
      <c r="A17" s="1450"/>
      <c r="B17" s="1445" t="s">
        <v>1123</v>
      </c>
      <c r="C17" s="1448"/>
      <c r="D17" s="1449"/>
      <c r="E17" s="64" t="s">
        <v>942</v>
      </c>
      <c r="F17" s="64"/>
      <c r="G17" s="62"/>
      <c r="H17" s="179"/>
      <c r="I17" s="179"/>
      <c r="J17" s="55"/>
    </row>
    <row r="18" spans="1:10" ht="27.95" customHeight="1">
      <c r="A18" s="1450"/>
      <c r="B18" s="1445" t="s">
        <v>1124</v>
      </c>
      <c r="C18" s="1448"/>
      <c r="D18" s="1449"/>
      <c r="E18" s="64"/>
      <c r="F18" s="64"/>
      <c r="G18" s="62"/>
      <c r="H18" s="179"/>
      <c r="I18" s="179"/>
      <c r="J18" s="55"/>
    </row>
    <row r="19" spans="1:10" ht="27.95" customHeight="1">
      <c r="A19" s="1450"/>
      <c r="B19" s="1445" t="s">
        <v>1125</v>
      </c>
      <c r="C19" s="1448"/>
      <c r="D19" s="1449"/>
      <c r="E19" s="64"/>
      <c r="F19" s="64"/>
      <c r="G19" s="62"/>
      <c r="H19" s="179"/>
      <c r="I19" s="179"/>
      <c r="J19" s="55"/>
    </row>
    <row r="20" spans="1:10" ht="27.95" customHeight="1">
      <c r="A20" s="1450"/>
      <c r="B20" s="1445" t="s">
        <v>1126</v>
      </c>
      <c r="C20" s="1448"/>
      <c r="D20" s="1449"/>
      <c r="E20" s="64"/>
      <c r="F20" s="64"/>
      <c r="G20" s="62"/>
      <c r="H20" s="179"/>
      <c r="I20" s="179"/>
      <c r="J20" s="55"/>
    </row>
    <row r="21" spans="1:10" ht="27.95" customHeight="1">
      <c r="A21" s="1451"/>
      <c r="B21" s="815" t="s">
        <v>189</v>
      </c>
      <c r="C21" s="816">
        <v>113</v>
      </c>
      <c r="D21" s="963" t="s">
        <v>244</v>
      </c>
      <c r="E21" s="23"/>
      <c r="F21" s="23"/>
      <c r="G21" s="23"/>
      <c r="H21" s="20"/>
      <c r="I21" s="31"/>
      <c r="J21" s="55"/>
    </row>
    <row r="22" spans="1:10" ht="27.95" customHeight="1">
      <c r="A22" s="1451"/>
      <c r="B22" s="815" t="s">
        <v>150</v>
      </c>
      <c r="C22" s="816">
        <v>115</v>
      </c>
      <c r="D22" s="963" t="s">
        <v>244</v>
      </c>
      <c r="E22" s="23"/>
      <c r="F22" s="23"/>
      <c r="G22" s="23"/>
      <c r="H22" s="20"/>
      <c r="I22" s="31"/>
      <c r="J22" s="55"/>
    </row>
    <row r="23" spans="1:10" ht="27.95" customHeight="1">
      <c r="A23" s="1193"/>
      <c r="B23" s="815" t="s">
        <v>30</v>
      </c>
      <c r="C23" s="816">
        <v>85</v>
      </c>
      <c r="D23" s="963" t="s">
        <v>244</v>
      </c>
      <c r="E23" s="23"/>
      <c r="F23" s="23"/>
      <c r="G23" s="23"/>
      <c r="H23" s="770"/>
      <c r="I23" s="180"/>
      <c r="J23" s="55"/>
    </row>
    <row r="24" spans="1:10" ht="27.95" customHeight="1">
      <c r="A24" s="1193"/>
      <c r="B24" s="815" t="s">
        <v>217</v>
      </c>
      <c r="C24" s="816">
        <f>SUM(C21:C23)</f>
        <v>313</v>
      </c>
      <c r="D24" s="963" t="s">
        <v>244</v>
      </c>
      <c r="E24" s="23"/>
      <c r="F24" s="23"/>
      <c r="G24" s="23"/>
      <c r="H24" s="770"/>
      <c r="I24" s="180"/>
      <c r="J24" s="55"/>
    </row>
    <row r="25" spans="1:10" ht="27.95" customHeight="1">
      <c r="A25" s="1193"/>
      <c r="B25" s="815"/>
      <c r="C25" s="816"/>
      <c r="D25" s="963"/>
      <c r="E25" s="23"/>
      <c r="F25" s="23"/>
      <c r="G25" s="23"/>
      <c r="H25" s="770"/>
      <c r="I25" s="180"/>
      <c r="J25" s="55"/>
    </row>
    <row r="26" spans="1:10" ht="27.95" customHeight="1">
      <c r="A26" s="1193"/>
      <c r="B26" s="815"/>
      <c r="C26" s="816"/>
      <c r="D26" s="963"/>
      <c r="E26" s="23"/>
      <c r="F26" s="23"/>
      <c r="G26" s="23"/>
      <c r="H26" s="770"/>
      <c r="I26" s="180"/>
      <c r="J26" s="55"/>
    </row>
    <row r="27" spans="1:10" ht="27.95" customHeight="1">
      <c r="A27" s="1193"/>
      <c r="B27" s="815"/>
      <c r="C27" s="816"/>
      <c r="D27" s="963"/>
      <c r="E27" s="23"/>
      <c r="F27" s="23"/>
      <c r="G27" s="23"/>
      <c r="H27" s="770"/>
      <c r="I27" s="180"/>
      <c r="J27" s="55"/>
    </row>
    <row r="28" spans="1:10" ht="27.95" customHeight="1">
      <c r="A28" s="1193"/>
      <c r="B28" s="815"/>
      <c r="C28" s="816"/>
      <c r="D28" s="963"/>
      <c r="E28" s="23"/>
      <c r="F28" s="23"/>
      <c r="G28" s="23"/>
      <c r="H28" s="770"/>
      <c r="I28" s="180"/>
      <c r="J28" s="55"/>
    </row>
    <row r="29" spans="1:10" ht="27.95" customHeight="1">
      <c r="A29" s="1194"/>
      <c r="B29" s="1547"/>
      <c r="C29" s="1548"/>
      <c r="D29" s="1549"/>
      <c r="E29" s="131"/>
      <c r="F29" s="131"/>
      <c r="G29" s="131"/>
      <c r="H29" s="1452"/>
      <c r="I29" s="1453"/>
      <c r="J29" s="56"/>
    </row>
    <row r="30" spans="1:10" ht="27.95" customHeight="1">
      <c r="A30" s="1184" t="s">
        <v>1127</v>
      </c>
      <c r="B30" s="1545" t="s">
        <v>1128</v>
      </c>
      <c r="C30" s="1550"/>
      <c r="D30" s="1551"/>
      <c r="E30" s="82" t="s">
        <v>936</v>
      </c>
      <c r="F30" s="1536" t="s">
        <v>950</v>
      </c>
      <c r="G30" s="82" t="s">
        <v>942</v>
      </c>
      <c r="H30" s="178"/>
      <c r="I30" s="178"/>
      <c r="J30" s="120"/>
    </row>
    <row r="31" spans="1:10" ht="27.95" customHeight="1">
      <c r="A31" s="1509"/>
      <c r="B31" s="1445" t="s">
        <v>1129</v>
      </c>
      <c r="C31" s="1552"/>
      <c r="D31" s="1553"/>
      <c r="E31" s="64" t="s">
        <v>943</v>
      </c>
      <c r="F31" s="1537"/>
      <c r="G31" s="64"/>
      <c r="H31" s="179"/>
      <c r="I31" s="179"/>
      <c r="J31" s="55"/>
    </row>
    <row r="32" spans="1:10" ht="27.95" customHeight="1">
      <c r="A32" s="1546"/>
      <c r="B32" s="1445" t="s">
        <v>1130</v>
      </c>
      <c r="C32" s="1552"/>
      <c r="D32" s="1553"/>
      <c r="E32" s="64" t="s">
        <v>942</v>
      </c>
      <c r="F32" s="64"/>
      <c r="G32" s="23"/>
      <c r="H32" s="179"/>
      <c r="I32" s="179"/>
      <c r="J32" s="55"/>
    </row>
    <row r="33" spans="1:10" ht="27.95" customHeight="1">
      <c r="A33" s="1546"/>
      <c r="B33" s="815" t="s">
        <v>189</v>
      </c>
      <c r="C33" s="816">
        <v>42</v>
      </c>
      <c r="D33" s="963" t="s">
        <v>244</v>
      </c>
      <c r="E33" s="64"/>
      <c r="F33" s="64"/>
      <c r="G33" s="23"/>
      <c r="H33" s="179"/>
      <c r="I33" s="179"/>
      <c r="J33" s="55"/>
    </row>
    <row r="34" spans="1:10" ht="27.95" customHeight="1">
      <c r="A34" s="1546"/>
      <c r="B34" s="815" t="s">
        <v>150</v>
      </c>
      <c r="C34" s="816">
        <v>41</v>
      </c>
      <c r="D34" s="963" t="s">
        <v>244</v>
      </c>
      <c r="E34" s="64"/>
      <c r="F34" s="64"/>
      <c r="G34" s="23"/>
      <c r="H34" s="179"/>
      <c r="I34" s="179"/>
      <c r="J34" s="55"/>
    </row>
    <row r="35" spans="1:10" ht="27.95" customHeight="1">
      <c r="A35" s="1546"/>
      <c r="B35" s="815" t="s">
        <v>30</v>
      </c>
      <c r="C35" s="816">
        <v>46</v>
      </c>
      <c r="D35" s="963" t="s">
        <v>244</v>
      </c>
      <c r="E35" s="64"/>
      <c r="F35" s="64"/>
      <c r="G35" s="23"/>
      <c r="H35" s="179"/>
      <c r="I35" s="179"/>
      <c r="J35" s="55"/>
    </row>
    <row r="36" spans="1:10" ht="27.95" customHeight="1">
      <c r="A36" s="1546"/>
      <c r="B36" s="815" t="s">
        <v>217</v>
      </c>
      <c r="C36" s="816">
        <f>SUM(C33:C35)</f>
        <v>129</v>
      </c>
      <c r="D36" s="963" t="s">
        <v>244</v>
      </c>
      <c r="E36" s="64"/>
      <c r="F36" s="64"/>
      <c r="G36" s="23"/>
      <c r="H36" s="179"/>
      <c r="I36" s="179"/>
      <c r="J36" s="55"/>
    </row>
    <row r="37" spans="1:10" ht="27.95" customHeight="1">
      <c r="A37" s="1546"/>
      <c r="B37" s="1445"/>
      <c r="C37" s="1552"/>
      <c r="D37" s="1553"/>
      <c r="E37" s="64"/>
      <c r="F37" s="64"/>
      <c r="G37" s="23"/>
      <c r="H37" s="179"/>
      <c r="I37" s="179"/>
      <c r="J37" s="55"/>
    </row>
    <row r="38" spans="1:10" ht="27.95" customHeight="1">
      <c r="A38" s="1509"/>
      <c r="B38" s="1445" t="s">
        <v>1131</v>
      </c>
      <c r="C38" s="1448"/>
      <c r="D38" s="1449"/>
      <c r="E38" s="64" t="s">
        <v>936</v>
      </c>
      <c r="F38" s="1537" t="s">
        <v>950</v>
      </c>
      <c r="G38" s="64" t="s">
        <v>942</v>
      </c>
      <c r="H38" s="179"/>
      <c r="I38" s="179"/>
      <c r="J38" s="55"/>
    </row>
    <row r="39" spans="1:10" ht="27.95" customHeight="1">
      <c r="A39" s="1546"/>
      <c r="B39" s="1445" t="s">
        <v>1132</v>
      </c>
      <c r="C39" s="1448"/>
      <c r="D39" s="1449"/>
      <c r="E39" s="64" t="s">
        <v>943</v>
      </c>
      <c r="F39" s="64"/>
      <c r="G39" s="23"/>
      <c r="H39" s="179"/>
      <c r="I39" s="179"/>
      <c r="J39" s="55"/>
    </row>
    <row r="40" spans="1:10" ht="27.95" customHeight="1">
      <c r="A40" s="1554"/>
      <c r="B40" s="815" t="s">
        <v>189</v>
      </c>
      <c r="C40" s="1448"/>
      <c r="D40" s="1449"/>
      <c r="E40" s="64" t="s">
        <v>942</v>
      </c>
      <c r="F40" s="64"/>
      <c r="G40" s="23"/>
      <c r="H40" s="179"/>
      <c r="I40" s="179"/>
      <c r="J40" s="55"/>
    </row>
    <row r="41" spans="1:10" ht="27.95" customHeight="1">
      <c r="A41" s="1554"/>
      <c r="B41" s="815" t="s">
        <v>150</v>
      </c>
      <c r="C41" s="1448"/>
      <c r="D41" s="1449"/>
      <c r="E41" s="64"/>
      <c r="F41" s="64"/>
      <c r="G41" s="23"/>
      <c r="H41" s="179"/>
      <c r="I41" s="179"/>
      <c r="J41" s="55"/>
    </row>
    <row r="42" spans="1:10" ht="27.95" customHeight="1">
      <c r="A42" s="1554"/>
      <c r="B42" s="815" t="s">
        <v>30</v>
      </c>
      <c r="C42" s="1448" t="s">
        <v>1156</v>
      </c>
      <c r="D42" s="1449"/>
      <c r="E42" s="64"/>
      <c r="F42" s="64"/>
      <c r="G42" s="23"/>
      <c r="H42" s="179"/>
      <c r="I42" s="179"/>
      <c r="J42" s="55"/>
    </row>
    <row r="43" spans="1:10" ht="27.95" customHeight="1">
      <c r="A43" s="1554"/>
      <c r="B43" s="815" t="s">
        <v>217</v>
      </c>
      <c r="C43" s="1448"/>
      <c r="D43" s="1449"/>
      <c r="E43" s="64"/>
      <c r="F43" s="64"/>
      <c r="G43" s="23"/>
      <c r="H43" s="179"/>
      <c r="I43" s="179"/>
      <c r="J43" s="55"/>
    </row>
    <row r="44" spans="1:10" ht="27.95" customHeight="1">
      <c r="A44" s="1554"/>
      <c r="B44" s="1445"/>
      <c r="C44" s="1448"/>
      <c r="D44" s="1449"/>
      <c r="E44" s="64"/>
      <c r="F44" s="64"/>
      <c r="G44" s="23"/>
      <c r="H44" s="179"/>
      <c r="I44" s="179"/>
      <c r="J44" s="55"/>
    </row>
    <row r="45" spans="1:10" ht="27.95" customHeight="1">
      <c r="A45" s="1555"/>
      <c r="B45" s="1556"/>
      <c r="C45" s="1448"/>
      <c r="D45" s="1449"/>
      <c r="E45" s="64"/>
      <c r="F45" s="64"/>
      <c r="G45" s="62"/>
      <c r="H45" s="179"/>
      <c r="I45" s="179"/>
      <c r="J45" s="55"/>
    </row>
    <row r="46" spans="1:10" ht="27.95" customHeight="1">
      <c r="A46" s="1509" t="s">
        <v>1133</v>
      </c>
      <c r="B46" s="1445" t="s">
        <v>1134</v>
      </c>
      <c r="C46" s="1448"/>
      <c r="D46" s="1449"/>
      <c r="E46" s="64" t="s">
        <v>936</v>
      </c>
      <c r="F46" s="1537" t="s">
        <v>1160</v>
      </c>
      <c r="G46" s="64" t="s">
        <v>942</v>
      </c>
      <c r="H46" s="179"/>
      <c r="I46" s="179"/>
      <c r="J46" s="55"/>
    </row>
    <row r="47" spans="1:10" ht="27.95" customHeight="1">
      <c r="A47" s="1546"/>
      <c r="B47" s="1445" t="s">
        <v>1135</v>
      </c>
      <c r="C47" s="1448"/>
      <c r="D47" s="1449"/>
      <c r="E47" s="64" t="s">
        <v>943</v>
      </c>
      <c r="F47" s="1537"/>
      <c r="G47" s="23"/>
      <c r="H47" s="179"/>
      <c r="I47" s="179"/>
      <c r="J47" s="55"/>
    </row>
    <row r="48" spans="1:10" ht="27.95" customHeight="1">
      <c r="A48" s="1554"/>
      <c r="B48" s="1445" t="s">
        <v>1136</v>
      </c>
      <c r="C48" s="1448"/>
      <c r="D48" s="1449"/>
      <c r="E48" s="64" t="s">
        <v>942</v>
      </c>
      <c r="F48" s="64"/>
      <c r="G48" s="23"/>
      <c r="H48" s="179"/>
      <c r="I48" s="179"/>
      <c r="J48" s="55"/>
    </row>
    <row r="49" spans="1:10" ht="27.95" customHeight="1">
      <c r="A49" s="1555"/>
      <c r="B49" s="1445" t="s">
        <v>1137</v>
      </c>
      <c r="C49" s="1448"/>
      <c r="D49" s="1449"/>
      <c r="E49" s="133"/>
      <c r="F49" s="64"/>
      <c r="G49" s="62"/>
      <c r="H49" s="179"/>
      <c r="I49" s="179"/>
      <c r="J49" s="55"/>
    </row>
    <row r="50" spans="1:10" ht="27.95" customHeight="1">
      <c r="A50" s="1555"/>
      <c r="B50" s="1445" t="s">
        <v>1157</v>
      </c>
      <c r="C50" s="1448"/>
      <c r="D50" s="1449"/>
      <c r="E50" s="133"/>
      <c r="F50" s="64"/>
      <c r="G50" s="62"/>
      <c r="H50" s="179"/>
      <c r="I50" s="179"/>
      <c r="J50" s="55"/>
    </row>
    <row r="51" spans="1:10" ht="27.95" customHeight="1">
      <c r="A51" s="1555"/>
      <c r="B51" s="1445"/>
      <c r="C51" s="1448"/>
      <c r="D51" s="1449"/>
      <c r="E51" s="133"/>
      <c r="F51" s="64"/>
      <c r="G51" s="62"/>
      <c r="H51" s="179"/>
      <c r="I51" s="179"/>
      <c r="J51" s="55"/>
    </row>
    <row r="52" spans="1:10" ht="27.95" customHeight="1">
      <c r="A52" s="1555"/>
      <c r="B52" s="1445"/>
      <c r="C52" s="1448"/>
      <c r="D52" s="1449"/>
      <c r="E52" s="133"/>
      <c r="F52" s="64"/>
      <c r="G52" s="62"/>
      <c r="H52" s="179"/>
      <c r="I52" s="179"/>
      <c r="J52" s="55"/>
    </row>
    <row r="53" spans="1:10" ht="27.95" customHeight="1">
      <c r="A53" s="1509"/>
      <c r="B53" s="1445" t="s">
        <v>1138</v>
      </c>
      <c r="C53" s="1552"/>
      <c r="D53" s="1553"/>
      <c r="E53" s="64" t="s">
        <v>70</v>
      </c>
      <c r="F53" s="1537" t="s">
        <v>944</v>
      </c>
      <c r="G53" s="64" t="s">
        <v>70</v>
      </c>
      <c r="H53" s="179"/>
      <c r="I53" s="179"/>
      <c r="J53" s="55"/>
    </row>
    <row r="54" spans="1:10" ht="27.95" customHeight="1">
      <c r="A54" s="1546"/>
      <c r="B54" s="1445" t="s">
        <v>1139</v>
      </c>
      <c r="C54" s="1552"/>
      <c r="D54" s="1553"/>
      <c r="E54" s="64"/>
      <c r="F54" s="64"/>
      <c r="G54" s="23"/>
      <c r="H54" s="179"/>
      <c r="I54" s="179"/>
      <c r="J54" s="55"/>
    </row>
    <row r="55" spans="1:10" ht="27.95" customHeight="1">
      <c r="A55" s="1555"/>
      <c r="B55" s="1445"/>
      <c r="C55" s="1552"/>
      <c r="D55" s="1553"/>
      <c r="E55" s="64"/>
      <c r="F55" s="64"/>
      <c r="G55" s="62"/>
      <c r="H55" s="179"/>
      <c r="I55" s="179"/>
      <c r="J55" s="55"/>
    </row>
    <row r="56" spans="1:10" ht="27.95" customHeight="1">
      <c r="A56" s="1555"/>
      <c r="B56" s="1445"/>
      <c r="C56" s="1552"/>
      <c r="D56" s="1553"/>
      <c r="E56" s="64"/>
      <c r="F56" s="64"/>
      <c r="G56" s="62"/>
      <c r="H56" s="179"/>
      <c r="I56" s="179"/>
      <c r="J56" s="55"/>
    </row>
    <row r="57" spans="1:10" ht="27.95" customHeight="1">
      <c r="A57" s="1555"/>
      <c r="B57" s="1445"/>
      <c r="C57" s="1552"/>
      <c r="D57" s="1553"/>
      <c r="E57" s="64"/>
      <c r="F57" s="64"/>
      <c r="G57" s="62"/>
      <c r="H57" s="179"/>
      <c r="I57" s="179"/>
      <c r="J57" s="55"/>
    </row>
    <row r="58" spans="1:10" ht="27.95" customHeight="1">
      <c r="A58" s="1586"/>
      <c r="B58" s="1587"/>
      <c r="C58" s="1588"/>
      <c r="D58" s="1589"/>
      <c r="E58" s="117"/>
      <c r="F58" s="117"/>
      <c r="G58" s="125"/>
      <c r="H58" s="1538"/>
      <c r="I58" s="1538"/>
      <c r="J58" s="56"/>
    </row>
    <row r="59" spans="1:10" ht="27.95" customHeight="1">
      <c r="A59" s="1184" t="s">
        <v>1144</v>
      </c>
      <c r="B59" s="1545" t="s">
        <v>1140</v>
      </c>
      <c r="C59" s="1446"/>
      <c r="D59" s="1447"/>
      <c r="E59" s="82" t="s">
        <v>936</v>
      </c>
      <c r="F59" s="1536" t="s">
        <v>945</v>
      </c>
      <c r="G59" s="82" t="s">
        <v>942</v>
      </c>
      <c r="H59" s="178"/>
      <c r="I59" s="178"/>
      <c r="J59" s="120"/>
    </row>
    <row r="60" spans="1:10" ht="27.95" customHeight="1">
      <c r="A60" s="1509"/>
      <c r="B60" s="1445" t="s">
        <v>1141</v>
      </c>
      <c r="C60" s="1448"/>
      <c r="D60" s="1449"/>
      <c r="E60" s="64" t="s">
        <v>943</v>
      </c>
      <c r="F60" s="64"/>
      <c r="G60" s="23"/>
      <c r="H60" s="179"/>
      <c r="I60" s="179"/>
      <c r="J60" s="55"/>
    </row>
    <row r="61" spans="1:10" ht="27.95" customHeight="1">
      <c r="A61" s="1546"/>
      <c r="B61" s="1445" t="s">
        <v>1142</v>
      </c>
      <c r="C61" s="1448"/>
      <c r="D61" s="1449"/>
      <c r="E61" s="64" t="s">
        <v>942</v>
      </c>
      <c r="F61" s="64"/>
      <c r="G61" s="62"/>
      <c r="H61" s="179"/>
      <c r="I61" s="179"/>
      <c r="J61" s="55"/>
    </row>
    <row r="62" spans="1:10" ht="27.95" customHeight="1">
      <c r="A62" s="1554"/>
      <c r="B62" s="1585" t="s">
        <v>1143</v>
      </c>
      <c r="C62" s="1558"/>
      <c r="D62" s="1559"/>
      <c r="E62" s="64"/>
      <c r="F62" s="64"/>
      <c r="G62" s="62"/>
      <c r="H62" s="179"/>
      <c r="I62" s="179"/>
      <c r="J62" s="55"/>
    </row>
    <row r="63" spans="1:10" ht="27.95" customHeight="1">
      <c r="A63" s="1554"/>
      <c r="B63" s="815" t="s">
        <v>189</v>
      </c>
      <c r="C63" s="816">
        <v>1</v>
      </c>
      <c r="D63" s="963" t="s">
        <v>86</v>
      </c>
      <c r="E63" s="64"/>
      <c r="F63" s="64"/>
      <c r="G63" s="62"/>
      <c r="H63" s="179"/>
      <c r="I63" s="179"/>
      <c r="J63" s="55"/>
    </row>
    <row r="64" spans="1:10" ht="27.95" customHeight="1">
      <c r="A64" s="1554"/>
      <c r="B64" s="815" t="s">
        <v>150</v>
      </c>
      <c r="C64" s="816">
        <v>1</v>
      </c>
      <c r="D64" s="963" t="s">
        <v>86</v>
      </c>
      <c r="E64" s="64"/>
      <c r="F64" s="64"/>
      <c r="G64" s="62"/>
      <c r="H64" s="179"/>
      <c r="I64" s="179"/>
      <c r="J64" s="55"/>
    </row>
    <row r="65" spans="1:10" ht="27.95" customHeight="1">
      <c r="A65" s="1554"/>
      <c r="B65" s="815" t="s">
        <v>30</v>
      </c>
      <c r="C65" s="816">
        <v>1</v>
      </c>
      <c r="D65" s="963" t="s">
        <v>86</v>
      </c>
      <c r="E65" s="64"/>
      <c r="F65" s="64"/>
      <c r="G65" s="62"/>
      <c r="H65" s="179"/>
      <c r="I65" s="179"/>
      <c r="J65" s="55"/>
    </row>
    <row r="66" spans="1:10" ht="27.95" customHeight="1">
      <c r="A66" s="1554"/>
      <c r="B66" s="815" t="s">
        <v>217</v>
      </c>
      <c r="C66" s="816">
        <f>SUM(C63:C65)</f>
        <v>3</v>
      </c>
      <c r="D66" s="963" t="s">
        <v>86</v>
      </c>
      <c r="E66" s="64"/>
      <c r="F66" s="64"/>
      <c r="G66" s="62"/>
      <c r="H66" s="179"/>
      <c r="I66" s="179"/>
      <c r="J66" s="55"/>
    </row>
    <row r="67" spans="1:10" ht="27.95" customHeight="1">
      <c r="A67" s="1554"/>
      <c r="B67" s="1557"/>
      <c r="C67" s="1558"/>
      <c r="D67" s="1559"/>
      <c r="E67" s="23"/>
      <c r="F67" s="64"/>
      <c r="G67" s="23"/>
      <c r="H67" s="179"/>
      <c r="I67" s="179"/>
      <c r="J67" s="55"/>
    </row>
    <row r="68" spans="1:10" ht="27.95" customHeight="1">
      <c r="A68" s="1554"/>
      <c r="B68" s="1557"/>
      <c r="C68" s="1558"/>
      <c r="D68" s="1559"/>
      <c r="E68" s="23"/>
      <c r="F68" s="64"/>
      <c r="G68" s="23"/>
      <c r="H68" s="179"/>
      <c r="I68" s="179"/>
      <c r="J68" s="55"/>
    </row>
    <row r="69" spans="1:10" ht="27.95" customHeight="1">
      <c r="A69" s="1509"/>
      <c r="B69" s="1445" t="s">
        <v>1145</v>
      </c>
      <c r="C69" s="1552"/>
      <c r="D69" s="1553"/>
      <c r="E69" s="64" t="s">
        <v>936</v>
      </c>
      <c r="F69" s="1537" t="s">
        <v>950</v>
      </c>
      <c r="G69" s="64" t="s">
        <v>942</v>
      </c>
      <c r="H69" s="179"/>
      <c r="I69" s="179"/>
      <c r="J69" s="55"/>
    </row>
    <row r="70" spans="1:10" ht="27.95" customHeight="1">
      <c r="A70" s="1546"/>
      <c r="B70" s="1445" t="s">
        <v>1146</v>
      </c>
      <c r="C70" s="1552"/>
      <c r="D70" s="1553"/>
      <c r="E70" s="64" t="s">
        <v>943</v>
      </c>
      <c r="F70" s="64"/>
      <c r="G70" s="23"/>
      <c r="H70" s="179"/>
      <c r="I70" s="179"/>
      <c r="J70" s="55"/>
    </row>
    <row r="71" spans="1:10" ht="27.95" customHeight="1">
      <c r="A71" s="1555"/>
      <c r="B71" s="1445" t="s">
        <v>1147</v>
      </c>
      <c r="C71" s="1552"/>
      <c r="D71" s="1553"/>
      <c r="E71" s="64" t="s">
        <v>942</v>
      </c>
      <c r="F71" s="64"/>
      <c r="G71" s="62"/>
      <c r="H71" s="179"/>
      <c r="I71" s="179"/>
      <c r="J71" s="55"/>
    </row>
    <row r="72" spans="1:10" ht="27.95" customHeight="1">
      <c r="A72" s="1555"/>
      <c r="B72" s="815" t="s">
        <v>189</v>
      </c>
      <c r="C72" s="816">
        <v>84</v>
      </c>
      <c r="D72" s="963" t="s">
        <v>244</v>
      </c>
      <c r="E72" s="64"/>
      <c r="F72" s="64"/>
      <c r="G72" s="62"/>
      <c r="H72" s="179"/>
      <c r="I72" s="179"/>
      <c r="J72" s="55"/>
    </row>
    <row r="73" spans="1:10" ht="27.95" customHeight="1">
      <c r="A73" s="1555"/>
      <c r="B73" s="815" t="s">
        <v>150</v>
      </c>
      <c r="C73" s="816">
        <v>2</v>
      </c>
      <c r="D73" s="963" t="s">
        <v>244</v>
      </c>
      <c r="E73" s="64"/>
      <c r="F73" s="64"/>
      <c r="G73" s="62"/>
      <c r="H73" s="179"/>
      <c r="I73" s="179"/>
      <c r="J73" s="55"/>
    </row>
    <row r="74" spans="1:10" ht="27.95" customHeight="1">
      <c r="A74" s="1555"/>
      <c r="B74" s="815" t="s">
        <v>30</v>
      </c>
      <c r="C74" s="816">
        <v>2</v>
      </c>
      <c r="D74" s="963" t="s">
        <v>244</v>
      </c>
      <c r="E74" s="64"/>
      <c r="F74" s="64"/>
      <c r="G74" s="62"/>
      <c r="H74" s="179"/>
      <c r="I74" s="179"/>
      <c r="J74" s="55"/>
    </row>
    <row r="75" spans="1:10" ht="27.95" customHeight="1">
      <c r="A75" s="1555"/>
      <c r="B75" s="815" t="s">
        <v>217</v>
      </c>
      <c r="C75" s="816">
        <f>SUM(C72:C74)</f>
        <v>88</v>
      </c>
      <c r="D75" s="963" t="s">
        <v>244</v>
      </c>
      <c r="E75" s="64"/>
      <c r="F75" s="64"/>
      <c r="G75" s="62"/>
      <c r="H75" s="179"/>
      <c r="I75" s="179"/>
      <c r="J75" s="55"/>
    </row>
    <row r="76" spans="1:10" ht="27.95" customHeight="1">
      <c r="A76" s="1555"/>
      <c r="B76" s="815"/>
      <c r="C76" s="816"/>
      <c r="D76" s="963"/>
      <c r="E76" s="64"/>
      <c r="F76" s="64"/>
      <c r="G76" s="62"/>
      <c r="H76" s="179"/>
      <c r="I76" s="179"/>
      <c r="J76" s="55"/>
    </row>
    <row r="77" spans="1:10" ht="27.95" customHeight="1">
      <c r="A77" s="1555"/>
      <c r="B77" s="1445"/>
      <c r="C77" s="1552"/>
      <c r="D77" s="1553"/>
      <c r="E77" s="64"/>
      <c r="F77" s="64"/>
      <c r="G77" s="62"/>
      <c r="H77" s="179"/>
      <c r="I77" s="179"/>
      <c r="J77" s="55"/>
    </row>
    <row r="78" spans="1:10" ht="27.95" customHeight="1">
      <c r="A78" s="1509" t="s">
        <v>1148</v>
      </c>
      <c r="B78" s="1445" t="s">
        <v>1150</v>
      </c>
      <c r="C78" s="1552"/>
      <c r="D78" s="1553"/>
      <c r="E78" s="64" t="s">
        <v>936</v>
      </c>
      <c r="F78" s="1537" t="s">
        <v>941</v>
      </c>
      <c r="G78" s="64" t="s">
        <v>942</v>
      </c>
      <c r="H78" s="179"/>
      <c r="I78" s="179"/>
      <c r="J78" s="55"/>
    </row>
    <row r="79" spans="1:10" ht="27.95" customHeight="1">
      <c r="A79" s="1546"/>
      <c r="B79" s="815" t="s">
        <v>189</v>
      </c>
      <c r="C79" s="816">
        <v>0</v>
      </c>
      <c r="D79" s="963" t="s">
        <v>244</v>
      </c>
      <c r="E79" s="64" t="s">
        <v>943</v>
      </c>
      <c r="F79" s="64"/>
      <c r="G79" s="23"/>
      <c r="H79" s="179"/>
      <c r="I79" s="179"/>
      <c r="J79" s="55"/>
    </row>
    <row r="80" spans="1:10" ht="27.95" customHeight="1">
      <c r="A80" s="1554"/>
      <c r="B80" s="815" t="s">
        <v>150</v>
      </c>
      <c r="C80" s="816">
        <v>0</v>
      </c>
      <c r="D80" s="963" t="s">
        <v>244</v>
      </c>
      <c r="E80" s="64" t="s">
        <v>942</v>
      </c>
      <c r="F80" s="64"/>
      <c r="G80" s="23"/>
      <c r="H80" s="179"/>
      <c r="I80" s="179"/>
      <c r="J80" s="55"/>
    </row>
    <row r="81" spans="1:10" ht="27.95" customHeight="1">
      <c r="A81" s="1554"/>
      <c r="B81" s="815" t="s">
        <v>30</v>
      </c>
      <c r="C81" s="816">
        <v>0</v>
      </c>
      <c r="D81" s="963" t="s">
        <v>244</v>
      </c>
      <c r="E81" s="64"/>
      <c r="F81" s="64"/>
      <c r="G81" s="23"/>
      <c r="H81" s="179"/>
      <c r="I81" s="179"/>
      <c r="J81" s="55"/>
    </row>
    <row r="82" spans="1:10" ht="27.95" customHeight="1">
      <c r="A82" s="1554"/>
      <c r="B82" s="815" t="s">
        <v>217</v>
      </c>
      <c r="C82" s="816">
        <f>SUM(C79:C81)</f>
        <v>0</v>
      </c>
      <c r="D82" s="963" t="s">
        <v>244</v>
      </c>
      <c r="E82" s="64"/>
      <c r="F82" s="64"/>
      <c r="G82" s="23"/>
      <c r="H82" s="179"/>
      <c r="I82" s="179"/>
      <c r="J82" s="55"/>
    </row>
    <row r="83" spans="1:10" ht="27.95" customHeight="1">
      <c r="A83" s="1554"/>
      <c r="B83" s="3940" t="s">
        <v>1149</v>
      </c>
      <c r="C83" s="3941"/>
      <c r="D83" s="3942"/>
      <c r="E83" s="64"/>
      <c r="F83" s="64"/>
      <c r="G83" s="23"/>
      <c r="H83" s="179"/>
      <c r="I83" s="179"/>
      <c r="J83" s="55"/>
    </row>
    <row r="84" spans="1:10" ht="27.95" customHeight="1">
      <c r="A84" s="1554"/>
      <c r="B84" s="1560"/>
      <c r="C84" s="1561"/>
      <c r="D84" s="1562"/>
      <c r="E84" s="64"/>
      <c r="F84" s="64"/>
      <c r="G84" s="23"/>
      <c r="H84" s="179"/>
      <c r="I84" s="179"/>
      <c r="J84" s="55"/>
    </row>
    <row r="85" spans="1:10" ht="27.95" customHeight="1">
      <c r="A85" s="1554"/>
      <c r="B85" s="1560"/>
      <c r="C85" s="1561"/>
      <c r="D85" s="1562"/>
      <c r="E85" s="64"/>
      <c r="F85" s="64"/>
      <c r="G85" s="23"/>
      <c r="H85" s="179"/>
      <c r="I85" s="179"/>
      <c r="J85" s="55"/>
    </row>
    <row r="86" spans="1:10" ht="27.95" customHeight="1">
      <c r="A86" s="1555"/>
      <c r="B86" s="1563"/>
      <c r="C86" s="1564"/>
      <c r="D86" s="1565"/>
      <c r="E86" s="1537"/>
      <c r="F86" s="64"/>
      <c r="G86" s="62"/>
      <c r="H86" s="179"/>
      <c r="I86" s="179"/>
      <c r="J86" s="55"/>
    </row>
    <row r="87" spans="1:10" ht="27.95" customHeight="1">
      <c r="A87" s="1586"/>
      <c r="B87" s="1590"/>
      <c r="C87" s="1591"/>
      <c r="D87" s="1592"/>
      <c r="E87" s="1593"/>
      <c r="F87" s="117"/>
      <c r="G87" s="125"/>
      <c r="H87" s="1538"/>
      <c r="I87" s="1538"/>
      <c r="J87" s="56"/>
    </row>
    <row r="88" spans="1:10" ht="27.95" customHeight="1">
      <c r="A88" s="1184" t="s">
        <v>1151</v>
      </c>
      <c r="B88" s="3586" t="s">
        <v>1152</v>
      </c>
      <c r="C88" s="3587"/>
      <c r="D88" s="3588"/>
      <c r="E88" s="10" t="s">
        <v>936</v>
      </c>
      <c r="F88" s="1536" t="s">
        <v>941</v>
      </c>
      <c r="G88" s="10" t="s">
        <v>942</v>
      </c>
      <c r="H88" s="1539"/>
      <c r="I88" s="1540"/>
      <c r="J88" s="90"/>
    </row>
    <row r="89" spans="1:10" ht="27.95" customHeight="1">
      <c r="A89" s="1055"/>
      <c r="B89" s="1566" t="s">
        <v>1158</v>
      </c>
      <c r="C89" s="1566"/>
      <c r="D89" s="1566"/>
      <c r="E89" s="955" t="s">
        <v>943</v>
      </c>
      <c r="F89" s="955"/>
      <c r="G89" s="955"/>
      <c r="H89" s="1541"/>
      <c r="I89" s="1542"/>
      <c r="J89" s="92"/>
    </row>
    <row r="90" spans="1:10" ht="27.95" customHeight="1">
      <c r="A90" s="1567"/>
      <c r="B90" s="791" t="s">
        <v>38</v>
      </c>
      <c r="C90" s="817">
        <v>15</v>
      </c>
      <c r="D90" s="818" t="s">
        <v>1153</v>
      </c>
      <c r="E90" s="955" t="s">
        <v>942</v>
      </c>
      <c r="F90" s="955"/>
      <c r="G90" s="955"/>
      <c r="H90" s="103"/>
      <c r="I90" s="1542"/>
      <c r="J90" s="92"/>
    </row>
    <row r="91" spans="1:10" ht="27.95" customHeight="1">
      <c r="A91" s="1568"/>
      <c r="B91" s="791" t="s">
        <v>168</v>
      </c>
      <c r="C91" s="817">
        <v>14</v>
      </c>
      <c r="D91" s="818" t="s">
        <v>1153</v>
      </c>
      <c r="E91" s="955"/>
      <c r="F91" s="100"/>
      <c r="G91" s="100"/>
      <c r="H91" s="103"/>
      <c r="I91" s="1542"/>
      <c r="J91" s="92"/>
    </row>
    <row r="92" spans="1:10" ht="27.95" customHeight="1">
      <c r="A92" s="1567"/>
      <c r="B92" s="791" t="s">
        <v>84</v>
      </c>
      <c r="C92" s="817">
        <v>14</v>
      </c>
      <c r="D92" s="818" t="s">
        <v>1153</v>
      </c>
      <c r="E92" s="91"/>
      <c r="F92" s="91"/>
      <c r="G92" s="100"/>
      <c r="H92" s="641"/>
      <c r="I92" s="1542"/>
      <c r="J92" s="92"/>
    </row>
    <row r="93" spans="1:10" ht="27.95" customHeight="1">
      <c r="A93" s="1567"/>
      <c r="B93" s="791" t="s">
        <v>192</v>
      </c>
      <c r="C93" s="817">
        <f>SUM(C90:C92)</f>
        <v>43</v>
      </c>
      <c r="D93" s="818" t="s">
        <v>1153</v>
      </c>
      <c r="E93" s="100"/>
      <c r="F93" s="100"/>
      <c r="G93" s="100"/>
      <c r="H93" s="641"/>
      <c r="I93" s="1542"/>
      <c r="J93" s="92"/>
    </row>
    <row r="94" spans="1:10" ht="27.95" customHeight="1">
      <c r="A94" s="1567"/>
      <c r="B94" s="791"/>
      <c r="C94" s="817"/>
      <c r="D94" s="818"/>
      <c r="E94" s="100"/>
      <c r="F94" s="100"/>
      <c r="G94" s="100"/>
      <c r="H94" s="641"/>
      <c r="I94" s="1542"/>
      <c r="J94" s="92"/>
    </row>
    <row r="95" spans="1:10" ht="27.95" customHeight="1">
      <c r="A95" s="1569"/>
      <c r="B95" s="3937" t="s">
        <v>1154</v>
      </c>
      <c r="C95" s="3938"/>
      <c r="D95" s="3939"/>
      <c r="E95" s="955" t="s">
        <v>936</v>
      </c>
      <c r="F95" s="1537" t="s">
        <v>941</v>
      </c>
      <c r="G95" s="955" t="s">
        <v>942</v>
      </c>
      <c r="H95" s="1543"/>
      <c r="I95" s="1543"/>
      <c r="J95" s="1544"/>
    </row>
    <row r="96" spans="1:10" ht="27.95" customHeight="1">
      <c r="A96" s="1486"/>
      <c r="B96" s="791" t="s">
        <v>38</v>
      </c>
      <c r="C96" s="817">
        <v>1</v>
      </c>
      <c r="D96" s="819" t="s">
        <v>1155</v>
      </c>
      <c r="E96" s="955" t="s">
        <v>943</v>
      </c>
      <c r="F96" s="955"/>
      <c r="G96" s="955"/>
      <c r="H96" s="103"/>
      <c r="I96" s="1542"/>
      <c r="J96" s="92"/>
    </row>
    <row r="97" spans="1:10" ht="27.95" customHeight="1">
      <c r="A97" s="1568"/>
      <c r="B97" s="791" t="s">
        <v>168</v>
      </c>
      <c r="C97" s="817">
        <v>1</v>
      </c>
      <c r="D97" s="819" t="s">
        <v>1155</v>
      </c>
      <c r="E97" s="955" t="s">
        <v>942</v>
      </c>
      <c r="F97" s="100"/>
      <c r="G97" s="100"/>
      <c r="H97" s="103"/>
      <c r="I97" s="1542"/>
      <c r="J97" s="92"/>
    </row>
    <row r="98" spans="1:10" ht="27.95" customHeight="1">
      <c r="A98" s="1567"/>
      <c r="B98" s="791" t="s">
        <v>84</v>
      </c>
      <c r="C98" s="817">
        <v>1</v>
      </c>
      <c r="D98" s="819" t="s">
        <v>1155</v>
      </c>
      <c r="E98" s="91"/>
      <c r="F98" s="91"/>
      <c r="G98" s="100"/>
      <c r="H98" s="641"/>
      <c r="I98" s="1542"/>
      <c r="J98" s="92"/>
    </row>
    <row r="99" spans="1:10" ht="27.95" customHeight="1">
      <c r="A99" s="1567"/>
      <c r="B99" s="791" t="s">
        <v>192</v>
      </c>
      <c r="C99" s="817">
        <v>3</v>
      </c>
      <c r="D99" s="819" t="s">
        <v>1155</v>
      </c>
      <c r="E99" s="91"/>
      <c r="F99" s="91"/>
      <c r="G99" s="100"/>
      <c r="H99" s="641"/>
      <c r="I99" s="1542"/>
      <c r="J99" s="92"/>
    </row>
    <row r="100" spans="1:10" ht="27.95" customHeight="1">
      <c r="A100" s="1567"/>
      <c r="B100" s="791"/>
      <c r="C100" s="1033"/>
      <c r="D100" s="818"/>
      <c r="E100" s="91"/>
      <c r="F100" s="91"/>
      <c r="G100" s="100"/>
      <c r="H100" s="641"/>
      <c r="I100" s="1542"/>
      <c r="J100" s="92"/>
    </row>
    <row r="101" spans="1:10" ht="27.95" customHeight="1">
      <c r="A101" s="1569"/>
      <c r="B101" s="1570"/>
      <c r="C101" s="1571"/>
      <c r="D101" s="1572"/>
      <c r="E101" s="955"/>
      <c r="F101" s="1537"/>
      <c r="G101" s="955"/>
      <c r="H101" s="1543"/>
      <c r="I101" s="1543"/>
      <c r="J101" s="1544"/>
    </row>
    <row r="102" spans="1:10" ht="27.95" customHeight="1">
      <c r="A102" s="1569"/>
      <c r="B102" s="1573"/>
      <c r="C102" s="1574"/>
      <c r="D102" s="1575"/>
      <c r="E102" s="955"/>
      <c r="F102" s="532"/>
      <c r="G102" s="532"/>
      <c r="H102" s="1543"/>
      <c r="I102" s="1543"/>
      <c r="J102" s="1544"/>
    </row>
    <row r="103" spans="1:10" ht="27.95" customHeight="1">
      <c r="A103" s="1569"/>
      <c r="B103" s="1573"/>
      <c r="C103" s="1574"/>
      <c r="D103" s="1575"/>
      <c r="E103" s="955"/>
      <c r="F103" s="532"/>
      <c r="G103" s="532"/>
      <c r="H103" s="1543"/>
      <c r="I103" s="1543"/>
      <c r="J103" s="1544"/>
    </row>
    <row r="104" spans="1:10" ht="27.95" customHeight="1">
      <c r="A104" s="1569"/>
      <c r="B104" s="1573"/>
      <c r="C104" s="1574"/>
      <c r="D104" s="1575"/>
      <c r="E104" s="955"/>
      <c r="F104" s="532"/>
      <c r="G104" s="532"/>
      <c r="H104" s="1543"/>
      <c r="I104" s="1543"/>
      <c r="J104" s="1544"/>
    </row>
    <row r="105" spans="1:10" ht="27.95" customHeight="1">
      <c r="A105" s="1569"/>
      <c r="B105" s="1573"/>
      <c r="C105" s="1574"/>
      <c r="D105" s="1575"/>
      <c r="E105" s="955"/>
      <c r="F105" s="532"/>
      <c r="G105" s="532"/>
      <c r="H105" s="1543"/>
      <c r="I105" s="1543"/>
      <c r="J105" s="1544"/>
    </row>
    <row r="106" spans="1:10" ht="27.95" customHeight="1">
      <c r="A106" s="1569"/>
      <c r="B106" s="1573"/>
      <c r="C106" s="1574"/>
      <c r="D106" s="1575"/>
      <c r="E106" s="955"/>
      <c r="F106" s="532"/>
      <c r="G106" s="532"/>
      <c r="H106" s="1543"/>
      <c r="I106" s="1543"/>
      <c r="J106" s="1544"/>
    </row>
    <row r="107" spans="1:10" ht="27.95" customHeight="1">
      <c r="A107" s="1569"/>
      <c r="B107" s="1573"/>
      <c r="C107" s="1574"/>
      <c r="D107" s="1575"/>
      <c r="E107" s="955"/>
      <c r="F107" s="532"/>
      <c r="G107" s="532"/>
      <c r="H107" s="1543"/>
      <c r="I107" s="1543"/>
      <c r="J107" s="1544"/>
    </row>
    <row r="108" spans="1:10" ht="27.95" customHeight="1">
      <c r="A108" s="1569"/>
      <c r="B108" s="1573"/>
      <c r="C108" s="1574"/>
      <c r="D108" s="1575"/>
      <c r="E108" s="955"/>
      <c r="F108" s="532"/>
      <c r="G108" s="532"/>
      <c r="H108" s="1543"/>
      <c r="I108" s="1543"/>
      <c r="J108" s="1544"/>
    </row>
    <row r="109" spans="1:10" ht="27.95" customHeight="1">
      <c r="A109" s="1569"/>
      <c r="B109" s="1573"/>
      <c r="C109" s="1574"/>
      <c r="D109" s="1575"/>
      <c r="E109" s="955"/>
      <c r="F109" s="532"/>
      <c r="G109" s="532"/>
      <c r="H109" s="1543"/>
      <c r="I109" s="1543"/>
      <c r="J109" s="1544"/>
    </row>
    <row r="110" spans="1:10" ht="27.95" customHeight="1">
      <c r="A110" s="1569"/>
      <c r="B110" s="1573"/>
      <c r="C110" s="1574"/>
      <c r="D110" s="1575"/>
      <c r="E110" s="955"/>
      <c r="F110" s="532"/>
      <c r="G110" s="532"/>
      <c r="H110" s="1543"/>
      <c r="I110" s="1543"/>
      <c r="J110" s="1544"/>
    </row>
    <row r="111" spans="1:10" ht="27.95" customHeight="1">
      <c r="A111" s="1569"/>
      <c r="B111" s="1576"/>
      <c r="C111" s="1577"/>
      <c r="D111" s="1578"/>
      <c r="E111" s="955"/>
      <c r="F111" s="91"/>
      <c r="G111" s="100"/>
      <c r="H111" s="641"/>
      <c r="I111" s="1542"/>
      <c r="J111" s="92"/>
    </row>
    <row r="112" spans="1:10" ht="27.95" customHeight="1">
      <c r="A112" s="1579"/>
      <c r="B112" s="964"/>
      <c r="C112" s="799"/>
      <c r="D112" s="965"/>
      <c r="E112" s="28"/>
      <c r="F112" s="28"/>
      <c r="G112" s="28"/>
      <c r="H112" s="20"/>
      <c r="I112" s="179"/>
      <c r="J112" s="539"/>
    </row>
    <row r="113" spans="1:10" ht="27.95" customHeight="1">
      <c r="A113" s="1580"/>
      <c r="B113" s="1581"/>
      <c r="C113" s="1582"/>
      <c r="D113" s="1583"/>
      <c r="E113" s="64"/>
      <c r="F113" s="64"/>
      <c r="G113" s="64"/>
      <c r="H113" s="179"/>
      <c r="I113" s="179"/>
      <c r="J113" s="539"/>
    </row>
    <row r="114" spans="1:10" ht="27.95" customHeight="1">
      <c r="A114" s="1584"/>
      <c r="B114" s="1581"/>
      <c r="C114" s="1582"/>
      <c r="D114" s="1583"/>
      <c r="E114" s="64"/>
      <c r="F114" s="64"/>
      <c r="G114" s="62"/>
      <c r="H114" s="180"/>
      <c r="I114" s="180"/>
      <c r="J114" s="539"/>
    </row>
    <row r="115" spans="1:10" ht="27.95" customHeight="1">
      <c r="A115" s="1285"/>
      <c r="B115" s="964"/>
      <c r="C115" s="799"/>
      <c r="D115" s="965"/>
      <c r="E115" s="64"/>
      <c r="F115" s="23"/>
      <c r="G115" s="23"/>
      <c r="H115" s="20"/>
      <c r="I115" s="31"/>
      <c r="J115" s="539"/>
    </row>
    <row r="116" spans="1:10" ht="27.95" customHeight="1">
      <c r="A116" s="1294"/>
      <c r="B116" s="978"/>
      <c r="C116" s="1376"/>
      <c r="D116" s="1377"/>
      <c r="E116" s="131"/>
      <c r="F116" s="131"/>
      <c r="G116" s="131"/>
      <c r="H116" s="77"/>
      <c r="I116" s="1453"/>
      <c r="J116" s="1360"/>
    </row>
    <row r="117" spans="1:10" ht="27.95" customHeight="1">
      <c r="A117" s="1183"/>
      <c r="B117" s="1183"/>
      <c r="C117" s="1183"/>
      <c r="D117" s="1183"/>
      <c r="E117" s="534"/>
      <c r="F117" s="534"/>
      <c r="G117" s="534"/>
      <c r="H117" s="534"/>
      <c r="I117" s="534"/>
      <c r="J117" s="534"/>
    </row>
  </sheetData>
  <mergeCells count="18">
    <mergeCell ref="B88:D88"/>
    <mergeCell ref="B95:D95"/>
    <mergeCell ref="B83:D83"/>
    <mergeCell ref="H5:J5"/>
    <mergeCell ref="B13:D13"/>
    <mergeCell ref="H13:J13"/>
    <mergeCell ref="B14:D14"/>
    <mergeCell ref="B12:D12"/>
    <mergeCell ref="H12:J12"/>
    <mergeCell ref="E6:G6"/>
    <mergeCell ref="H6:J6"/>
    <mergeCell ref="H7:J7"/>
    <mergeCell ref="H8:J8"/>
    <mergeCell ref="E9:G9"/>
    <mergeCell ref="E5:G5"/>
    <mergeCell ref="B1:D1"/>
    <mergeCell ref="B2:D2"/>
    <mergeCell ref="H3:J3"/>
  </mergeCells>
  <pageMargins left="0.59055118110236227" right="0.55118110236220474" top="0.59055118110236227" bottom="0.59055118110236227" header="0.31496062992125984" footer="0.15748031496062992"/>
  <pageSetup paperSize="9" scale="6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0"/>
  <sheetViews>
    <sheetView topLeftCell="A16" workbookViewId="0">
      <selection activeCell="A34" sqref="A16:XFD34"/>
    </sheetView>
  </sheetViews>
  <sheetFormatPr defaultColWidth="9" defaultRowHeight="27.95" customHeight="1"/>
  <cols>
    <col min="1" max="1" width="55.625" style="50" customWidth="1"/>
    <col min="2" max="2" width="13.625" style="50" customWidth="1"/>
    <col min="3" max="3" width="26.25" style="50" customWidth="1"/>
    <col min="4" max="4" width="26.625" style="50" customWidth="1"/>
    <col min="5" max="7" width="14.625" style="50" customWidth="1"/>
    <col min="8" max="10" width="12.625" style="50" customWidth="1"/>
    <col min="11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354</v>
      </c>
      <c r="C4" s="6"/>
      <c r="D4" s="6"/>
      <c r="E4" s="3935" t="s">
        <v>356</v>
      </c>
      <c r="F4" s="3936"/>
      <c r="G4" s="3936"/>
      <c r="H4" s="3412" t="s">
        <v>358</v>
      </c>
      <c r="I4" s="3412"/>
      <c r="J4" s="3412"/>
    </row>
    <row r="5" spans="1:10" ht="27.95" customHeight="1">
      <c r="A5" s="51" t="s">
        <v>224</v>
      </c>
      <c r="B5" s="51" t="s">
        <v>355</v>
      </c>
      <c r="C5" s="6"/>
      <c r="D5" s="6"/>
      <c r="E5" s="3896" t="s">
        <v>892</v>
      </c>
      <c r="F5" s="3896"/>
      <c r="G5" s="3896"/>
      <c r="H5" s="933"/>
      <c r="I5" s="933"/>
      <c r="J5" s="933"/>
    </row>
    <row r="6" spans="1:10" ht="27.95" customHeight="1">
      <c r="A6" s="51" t="s">
        <v>225</v>
      </c>
      <c r="B6" s="51"/>
      <c r="C6" s="6"/>
      <c r="D6" s="6"/>
      <c r="E6" s="3935"/>
      <c r="F6" s="3936"/>
      <c r="G6" s="3936"/>
      <c r="H6" s="3412"/>
      <c r="I6" s="3412"/>
      <c r="J6" s="3412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3411" t="s">
        <v>12</v>
      </c>
      <c r="I7" s="3411"/>
      <c r="J7" s="3411"/>
    </row>
    <row r="8" spans="1:10" ht="27.95" customHeight="1">
      <c r="B8" s="51" t="s">
        <v>354</v>
      </c>
      <c r="C8" s="6"/>
      <c r="D8" s="6"/>
      <c r="E8" s="3935" t="s">
        <v>1108</v>
      </c>
      <c r="F8" s="3936"/>
      <c r="G8" s="3936"/>
      <c r="H8" s="3412" t="s">
        <v>240</v>
      </c>
      <c r="I8" s="3412"/>
      <c r="J8" s="3412"/>
    </row>
    <row r="9" spans="1:10" ht="27.95" customHeight="1">
      <c r="B9" s="51" t="s">
        <v>355</v>
      </c>
      <c r="C9" s="6"/>
      <c r="D9" s="6"/>
      <c r="E9" s="3936" t="s">
        <v>981</v>
      </c>
      <c r="F9" s="3936"/>
      <c r="G9" s="3936"/>
      <c r="H9" s="933"/>
      <c r="I9" s="933"/>
      <c r="J9" s="933"/>
    </row>
    <row r="10" spans="1:10" ht="27.95" customHeight="1">
      <c r="B10" s="6"/>
      <c r="C10" s="6"/>
      <c r="D10" s="6"/>
      <c r="E10" s="3935"/>
      <c r="F10" s="3936"/>
      <c r="G10" s="3936"/>
      <c r="H10" s="3412"/>
      <c r="I10" s="3412"/>
      <c r="J10" s="3412"/>
    </row>
    <row r="11" spans="1:10" ht="27.95" customHeight="1">
      <c r="B11" s="6"/>
      <c r="C11" s="6"/>
      <c r="D11" s="6"/>
      <c r="E11" s="3896"/>
      <c r="F11" s="3896"/>
      <c r="G11" s="3896"/>
      <c r="H11" s="3412"/>
      <c r="I11" s="3412"/>
      <c r="J11" s="3412"/>
    </row>
    <row r="12" spans="1:10" s="119" customFormat="1" ht="27.95" customHeight="1">
      <c r="A12" s="716" t="s">
        <v>15</v>
      </c>
      <c r="B12" s="3487" t="s">
        <v>16</v>
      </c>
      <c r="C12" s="3488"/>
      <c r="D12" s="3489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119" customFormat="1" ht="27.95" customHeight="1">
      <c r="A13" s="913" t="s">
        <v>17</v>
      </c>
      <c r="B13" s="3491" t="s">
        <v>18</v>
      </c>
      <c r="C13" s="3491"/>
      <c r="D13" s="3491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119" customFormat="1" ht="27.95" customHeight="1">
      <c r="A14" s="914"/>
      <c r="B14" s="3501" t="s">
        <v>19</v>
      </c>
      <c r="C14" s="3501"/>
      <c r="D14" s="3501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26" t="s">
        <v>1163</v>
      </c>
      <c r="B15" s="1427" t="s">
        <v>1164</v>
      </c>
      <c r="C15" s="1428"/>
      <c r="D15" s="1429"/>
      <c r="E15" s="929" t="s">
        <v>936</v>
      </c>
      <c r="F15" s="39" t="s">
        <v>1064</v>
      </c>
      <c r="G15" s="10" t="s">
        <v>1107</v>
      </c>
      <c r="H15" s="72"/>
      <c r="I15" s="72"/>
      <c r="J15" s="72"/>
    </row>
    <row r="16" spans="1:10" ht="27.95" customHeight="1">
      <c r="A16" s="1426" t="s">
        <v>1106</v>
      </c>
      <c r="B16" s="1427" t="s">
        <v>1065</v>
      </c>
      <c r="C16" s="1428"/>
      <c r="D16" s="1429"/>
      <c r="E16" s="776" t="s">
        <v>943</v>
      </c>
      <c r="F16" s="934" t="s">
        <v>1066</v>
      </c>
      <c r="G16" s="64"/>
      <c r="H16" s="72"/>
      <c r="I16" s="72"/>
      <c r="J16" s="72"/>
    </row>
    <row r="17" spans="1:10" ht="27.95" customHeight="1">
      <c r="A17" s="1426"/>
      <c r="B17" s="811" t="s">
        <v>348</v>
      </c>
      <c r="C17" s="1428" t="s">
        <v>1067</v>
      </c>
      <c r="D17" s="1429"/>
      <c r="E17" s="776" t="s">
        <v>942</v>
      </c>
      <c r="F17" s="934"/>
      <c r="G17" s="64"/>
      <c r="H17" s="72"/>
      <c r="I17" s="72"/>
      <c r="J17" s="72"/>
    </row>
    <row r="18" spans="1:10" ht="27.95" customHeight="1">
      <c r="A18" s="1426"/>
      <c r="B18" s="811" t="s">
        <v>349</v>
      </c>
      <c r="C18" s="1428" t="s">
        <v>1067</v>
      </c>
      <c r="D18" s="1429"/>
      <c r="E18" s="72"/>
      <c r="F18" s="72"/>
      <c r="G18" s="72"/>
      <c r="H18" s="72"/>
      <c r="I18" s="72"/>
      <c r="J18" s="72"/>
    </row>
    <row r="19" spans="1:10" ht="27.95" customHeight="1">
      <c r="A19" s="1426"/>
      <c r="B19" s="811" t="s">
        <v>351</v>
      </c>
      <c r="C19" s="1428" t="s">
        <v>1067</v>
      </c>
      <c r="D19" s="1430"/>
      <c r="E19" s="72"/>
      <c r="F19" s="72"/>
      <c r="G19" s="72"/>
      <c r="H19" s="72"/>
      <c r="I19" s="72"/>
      <c r="J19" s="72"/>
    </row>
    <row r="20" spans="1:10" ht="27.95" customHeight="1">
      <c r="A20" s="1426"/>
      <c r="B20" s="811" t="s">
        <v>110</v>
      </c>
      <c r="C20" s="1428" t="s">
        <v>1278</v>
      </c>
      <c r="D20" s="1648"/>
      <c r="E20" s="72"/>
      <c r="F20" s="72"/>
      <c r="G20" s="72"/>
      <c r="H20" s="72"/>
      <c r="I20" s="72"/>
      <c r="J20" s="72"/>
    </row>
    <row r="21" spans="1:10" ht="27.95" customHeight="1">
      <c r="A21" s="1426"/>
      <c r="B21" s="811"/>
      <c r="C21" s="1428"/>
      <c r="D21" s="1430"/>
      <c r="E21" s="55"/>
      <c r="F21" s="55"/>
      <c r="G21" s="55"/>
      <c r="H21" s="55"/>
      <c r="I21" s="72"/>
      <c r="J21" s="72"/>
    </row>
    <row r="22" spans="1:10" ht="27.95" customHeight="1">
      <c r="A22" s="1426"/>
      <c r="B22" s="1427" t="s">
        <v>1165</v>
      </c>
      <c r="C22" s="1428"/>
      <c r="D22" s="1429"/>
      <c r="E22" s="955" t="s">
        <v>936</v>
      </c>
      <c r="F22" s="955" t="s">
        <v>1064</v>
      </c>
      <c r="G22" s="955" t="s">
        <v>1107</v>
      </c>
      <c r="H22" s="55"/>
      <c r="I22" s="72"/>
      <c r="J22" s="72"/>
    </row>
    <row r="23" spans="1:10" ht="27.95" customHeight="1">
      <c r="A23" s="1426"/>
      <c r="B23" s="1427" t="s">
        <v>1068</v>
      </c>
      <c r="C23" s="1428"/>
      <c r="D23" s="1429"/>
      <c r="E23" s="776" t="s">
        <v>943</v>
      </c>
      <c r="F23" s="39" t="s">
        <v>950</v>
      </c>
      <c r="G23" s="64"/>
      <c r="H23" s="72"/>
      <c r="I23" s="72"/>
      <c r="J23" s="72"/>
    </row>
    <row r="24" spans="1:10" ht="27.95" customHeight="1">
      <c r="A24" s="1426"/>
      <c r="B24" s="811" t="s">
        <v>348</v>
      </c>
      <c r="C24" s="1428" t="s">
        <v>1069</v>
      </c>
      <c r="D24" s="1430"/>
      <c r="E24" s="776" t="s">
        <v>942</v>
      </c>
      <c r="F24" s="934"/>
      <c r="G24" s="64"/>
      <c r="H24" s="72"/>
      <c r="I24" s="72"/>
      <c r="J24" s="72"/>
    </row>
    <row r="25" spans="1:10" ht="27.95" customHeight="1">
      <c r="A25" s="1426"/>
      <c r="B25" s="811" t="s">
        <v>349</v>
      </c>
      <c r="C25" s="1428" t="s">
        <v>1069</v>
      </c>
      <c r="D25" s="1430"/>
      <c r="E25" s="776"/>
      <c r="F25" s="934"/>
      <c r="G25" s="64"/>
      <c r="H25" s="72"/>
      <c r="I25" s="72"/>
      <c r="J25" s="72"/>
    </row>
    <row r="26" spans="1:10" ht="27.95" customHeight="1">
      <c r="A26" s="1426"/>
      <c r="B26" s="811" t="s">
        <v>351</v>
      </c>
      <c r="C26" s="1428" t="s">
        <v>1069</v>
      </c>
      <c r="D26" s="1430"/>
      <c r="E26" s="72"/>
      <c r="F26" s="72"/>
      <c r="G26" s="72"/>
      <c r="H26" s="72"/>
      <c r="I26" s="72"/>
      <c r="J26" s="72"/>
    </row>
    <row r="27" spans="1:10" ht="27.95" customHeight="1">
      <c r="A27" s="1443"/>
      <c r="B27" s="811" t="s">
        <v>110</v>
      </c>
      <c r="C27" s="1428" t="s">
        <v>1279</v>
      </c>
      <c r="D27" s="1430"/>
      <c r="E27" s="55"/>
      <c r="F27" s="55"/>
      <c r="G27" s="55"/>
      <c r="H27" s="55"/>
      <c r="I27" s="55"/>
      <c r="J27" s="55"/>
    </row>
    <row r="28" spans="1:10" ht="27.95" customHeight="1">
      <c r="A28" s="1443"/>
      <c r="B28" s="811"/>
      <c r="C28" s="1444"/>
      <c r="D28" s="1430"/>
      <c r="E28" s="173"/>
      <c r="F28" s="55"/>
      <c r="G28" s="55"/>
      <c r="H28" s="55"/>
      <c r="I28" s="55"/>
      <c r="J28" s="55"/>
    </row>
    <row r="29" spans="1:10" ht="27.95" customHeight="1">
      <c r="A29" s="1431"/>
      <c r="B29" s="1432"/>
      <c r="C29" s="1433"/>
      <c r="D29" s="1434"/>
      <c r="E29" s="176"/>
      <c r="F29" s="56"/>
      <c r="G29" s="56"/>
      <c r="H29" s="56"/>
      <c r="I29" s="56"/>
      <c r="J29" s="56"/>
    </row>
    <row r="30" spans="1:10" ht="27.95" customHeight="1">
      <c r="A30" s="1435" t="s">
        <v>1166</v>
      </c>
      <c r="B30" s="1436" t="s">
        <v>1167</v>
      </c>
      <c r="C30" s="1437"/>
      <c r="D30" s="1438"/>
      <c r="E30" s="924" t="s">
        <v>936</v>
      </c>
      <c r="F30" s="10" t="s">
        <v>1064</v>
      </c>
      <c r="G30" s="10" t="s">
        <v>1107</v>
      </c>
      <c r="H30" s="120"/>
      <c r="I30" s="120"/>
      <c r="J30" s="120"/>
    </row>
    <row r="31" spans="1:10" ht="27.95" customHeight="1">
      <c r="A31" s="1426" t="s">
        <v>1070</v>
      </c>
      <c r="B31" s="1427" t="s">
        <v>1071</v>
      </c>
      <c r="C31" s="1428"/>
      <c r="D31" s="1429"/>
      <c r="E31" s="776" t="s">
        <v>943</v>
      </c>
      <c r="F31" s="39" t="s">
        <v>946</v>
      </c>
      <c r="G31" s="64"/>
      <c r="H31" s="72"/>
      <c r="I31" s="72"/>
      <c r="J31" s="72"/>
    </row>
    <row r="32" spans="1:10" ht="27.95" customHeight="1">
      <c r="A32" s="1426"/>
      <c r="B32" s="1427" t="s">
        <v>1072</v>
      </c>
      <c r="C32" s="1428"/>
      <c r="D32" s="1429"/>
      <c r="E32" s="776" t="s">
        <v>942</v>
      </c>
      <c r="F32" s="934"/>
      <c r="G32" s="64"/>
      <c r="H32" s="72"/>
      <c r="I32" s="72"/>
      <c r="J32" s="72"/>
    </row>
    <row r="33" spans="1:10" ht="27.95" customHeight="1">
      <c r="A33" s="1426"/>
      <c r="B33" s="811" t="s">
        <v>348</v>
      </c>
      <c r="C33" s="1428" t="s">
        <v>1067</v>
      </c>
      <c r="D33" s="1430"/>
      <c r="E33" s="776"/>
      <c r="F33" s="934"/>
      <c r="G33" s="64"/>
      <c r="H33" s="72"/>
      <c r="I33" s="72"/>
      <c r="J33" s="72"/>
    </row>
    <row r="34" spans="1:10" ht="27.95" customHeight="1">
      <c r="A34" s="1426"/>
      <c r="B34" s="811" t="s">
        <v>349</v>
      </c>
      <c r="C34" s="1428" t="s">
        <v>1067</v>
      </c>
      <c r="D34" s="1430"/>
      <c r="E34" s="776"/>
      <c r="F34" s="934"/>
      <c r="G34" s="64"/>
      <c r="H34" s="72"/>
      <c r="I34" s="72"/>
      <c r="J34" s="72"/>
    </row>
    <row r="35" spans="1:10" ht="27.95" customHeight="1">
      <c r="A35" s="1426"/>
      <c r="B35" s="811" t="s">
        <v>351</v>
      </c>
      <c r="C35" s="1428" t="s">
        <v>1067</v>
      </c>
      <c r="D35" s="1430"/>
      <c r="E35" s="55"/>
      <c r="F35" s="55"/>
      <c r="G35" s="55"/>
      <c r="H35" s="72"/>
      <c r="I35" s="72"/>
      <c r="J35" s="72"/>
    </row>
    <row r="36" spans="1:10" ht="27.95" customHeight="1">
      <c r="A36" s="1426"/>
      <c r="B36" s="811" t="s">
        <v>110</v>
      </c>
      <c r="C36" s="1428" t="s">
        <v>1278</v>
      </c>
      <c r="D36" s="1429"/>
      <c r="E36" s="55"/>
      <c r="F36" s="55"/>
      <c r="G36" s="55"/>
      <c r="H36" s="72"/>
      <c r="I36" s="72"/>
      <c r="J36" s="72"/>
    </row>
    <row r="37" spans="1:10" ht="27.95" customHeight="1">
      <c r="A37" s="1426"/>
      <c r="B37" s="1439"/>
      <c r="C37" s="1428"/>
      <c r="D37" s="1429"/>
      <c r="E37" s="55"/>
      <c r="F37" s="55"/>
      <c r="G37" s="55"/>
      <c r="H37" s="72"/>
      <c r="I37" s="72"/>
      <c r="J37" s="72"/>
    </row>
    <row r="38" spans="1:10" ht="27.95" customHeight="1">
      <c r="A38" s="1426" t="s">
        <v>1168</v>
      </c>
      <c r="B38" s="1427" t="s">
        <v>1169</v>
      </c>
      <c r="C38" s="1428"/>
      <c r="D38" s="1429"/>
      <c r="E38" s="955" t="s">
        <v>936</v>
      </c>
      <c r="F38" s="955" t="s">
        <v>941</v>
      </c>
      <c r="G38" s="955" t="s">
        <v>942</v>
      </c>
      <c r="H38" s="72"/>
      <c r="I38" s="72"/>
      <c r="J38" s="72"/>
    </row>
    <row r="39" spans="1:10" ht="27.95" customHeight="1">
      <c r="A39" s="1426"/>
      <c r="B39" s="1427" t="s">
        <v>1073</v>
      </c>
      <c r="C39" s="1428"/>
      <c r="D39" s="1429"/>
      <c r="E39" s="955" t="s">
        <v>943</v>
      </c>
      <c r="F39" s="955"/>
      <c r="G39" s="64" t="s">
        <v>22</v>
      </c>
      <c r="H39" s="72"/>
      <c r="I39" s="72"/>
      <c r="J39" s="72"/>
    </row>
    <row r="40" spans="1:10" ht="27.95" customHeight="1">
      <c r="A40" s="1426"/>
      <c r="B40" s="811" t="s">
        <v>348</v>
      </c>
      <c r="C40" s="1440"/>
      <c r="D40" s="1430"/>
      <c r="E40" s="955" t="s">
        <v>942</v>
      </c>
      <c r="F40" s="955"/>
      <c r="G40" s="64"/>
      <c r="H40" s="72"/>
      <c r="I40" s="72"/>
      <c r="J40" s="72"/>
    </row>
    <row r="41" spans="1:10" ht="27.95" customHeight="1">
      <c r="A41" s="1426"/>
      <c r="B41" s="811" t="s">
        <v>349</v>
      </c>
      <c r="C41" s="3944" t="s">
        <v>1074</v>
      </c>
      <c r="D41" s="3945"/>
      <c r="E41" s="72"/>
      <c r="F41" s="72"/>
      <c r="G41" s="72"/>
      <c r="H41" s="72"/>
      <c r="I41" s="72"/>
      <c r="J41" s="72"/>
    </row>
    <row r="42" spans="1:10" ht="27.95" customHeight="1">
      <c r="A42" s="1426"/>
      <c r="B42" s="811" t="s">
        <v>351</v>
      </c>
      <c r="C42" s="3944"/>
      <c r="D42" s="3945"/>
      <c r="E42" s="72"/>
      <c r="F42" s="72"/>
      <c r="G42" s="72"/>
      <c r="H42" s="72"/>
      <c r="I42" s="72"/>
      <c r="J42" s="72"/>
    </row>
    <row r="43" spans="1:10" ht="27.95" customHeight="1">
      <c r="A43" s="1426"/>
      <c r="B43" s="811" t="s">
        <v>110</v>
      </c>
      <c r="C43" s="3944" t="s">
        <v>1075</v>
      </c>
      <c r="D43" s="3945"/>
      <c r="E43" s="72"/>
      <c r="F43" s="72"/>
      <c r="G43" s="72"/>
      <c r="H43" s="72"/>
      <c r="I43" s="72"/>
      <c r="J43" s="72"/>
    </row>
    <row r="44" spans="1:10" ht="27.95" customHeight="1">
      <c r="A44" s="1426"/>
      <c r="B44" s="811"/>
      <c r="C44" s="1440"/>
      <c r="D44" s="1430"/>
      <c r="E44" s="55"/>
      <c r="F44" s="55"/>
      <c r="G44" s="55"/>
      <c r="H44" s="72"/>
      <c r="I44" s="72"/>
      <c r="J44" s="72"/>
    </row>
    <row r="45" spans="1:10" ht="27.95" customHeight="1">
      <c r="A45" s="1426"/>
      <c r="B45" s="1427" t="s">
        <v>1170</v>
      </c>
      <c r="C45" s="1428"/>
      <c r="D45" s="1429"/>
      <c r="E45" s="955" t="s">
        <v>936</v>
      </c>
      <c r="F45" s="955" t="s">
        <v>1064</v>
      </c>
      <c r="G45" s="955" t="s">
        <v>942</v>
      </c>
      <c r="H45" s="72"/>
      <c r="I45" s="72"/>
      <c r="J45" s="72"/>
    </row>
    <row r="46" spans="1:10" ht="27.95" customHeight="1">
      <c r="A46" s="1426"/>
      <c r="B46" s="1427" t="s">
        <v>1076</v>
      </c>
      <c r="C46" s="1428"/>
      <c r="D46" s="1429"/>
      <c r="E46" s="776" t="s">
        <v>943</v>
      </c>
      <c r="F46" s="39" t="s">
        <v>946</v>
      </c>
      <c r="G46" s="64" t="s">
        <v>22</v>
      </c>
      <c r="H46" s="72"/>
      <c r="I46" s="72"/>
      <c r="J46" s="72"/>
    </row>
    <row r="47" spans="1:10" ht="27.95" customHeight="1">
      <c r="A47" s="1426"/>
      <c r="B47" s="811" t="s">
        <v>348</v>
      </c>
      <c r="C47" s="1440"/>
      <c r="D47" s="1430"/>
      <c r="E47" s="776" t="s">
        <v>942</v>
      </c>
      <c r="F47" s="934"/>
      <c r="G47" s="64"/>
      <c r="H47" s="72"/>
      <c r="I47" s="72"/>
      <c r="J47" s="72"/>
    </row>
    <row r="48" spans="1:10" ht="27.95" customHeight="1">
      <c r="A48" s="1426"/>
      <c r="B48" s="811" t="s">
        <v>349</v>
      </c>
      <c r="C48" s="3944" t="s">
        <v>1077</v>
      </c>
      <c r="D48" s="3945"/>
      <c r="E48" s="72"/>
      <c r="F48" s="72"/>
      <c r="G48" s="72"/>
      <c r="H48" s="72"/>
      <c r="I48" s="72"/>
      <c r="J48" s="72"/>
    </row>
    <row r="49" spans="1:10" ht="27.95" customHeight="1">
      <c r="A49" s="1426"/>
      <c r="B49" s="811" t="s">
        <v>351</v>
      </c>
      <c r="C49" s="3944"/>
      <c r="D49" s="3945"/>
      <c r="E49" s="72"/>
      <c r="F49" s="72"/>
      <c r="G49" s="72"/>
      <c r="H49" s="72"/>
      <c r="I49" s="72"/>
      <c r="J49" s="72"/>
    </row>
    <row r="50" spans="1:10" ht="27.95" customHeight="1">
      <c r="A50" s="1426"/>
      <c r="B50" s="811" t="s">
        <v>110</v>
      </c>
      <c r="C50" s="3944" t="s">
        <v>1078</v>
      </c>
      <c r="D50" s="3945"/>
      <c r="E50" s="72"/>
      <c r="F50" s="72"/>
      <c r="G50" s="72"/>
      <c r="H50" s="72"/>
      <c r="I50" s="72"/>
      <c r="J50" s="72"/>
    </row>
    <row r="51" spans="1:10" ht="27.95" customHeight="1">
      <c r="A51" s="1426"/>
      <c r="B51" s="1427"/>
      <c r="C51" s="1441" t="s">
        <v>1079</v>
      </c>
      <c r="D51" s="1429"/>
      <c r="E51" s="72"/>
      <c r="F51" s="72"/>
      <c r="G51" s="72"/>
      <c r="H51" s="72"/>
      <c r="I51" s="72"/>
      <c r="J51" s="72"/>
    </row>
    <row r="52" spans="1:10" ht="27.95" customHeight="1">
      <c r="A52" s="1426"/>
      <c r="B52" s="1427"/>
      <c r="C52" s="1441"/>
      <c r="D52" s="1429"/>
      <c r="E52" s="72"/>
      <c r="F52" s="72"/>
      <c r="G52" s="72"/>
      <c r="H52" s="72"/>
      <c r="I52" s="72"/>
      <c r="J52" s="72"/>
    </row>
    <row r="53" spans="1:10" ht="27.95" customHeight="1">
      <c r="A53" s="1426"/>
      <c r="B53" s="1427"/>
      <c r="C53" s="1441"/>
      <c r="D53" s="1429"/>
      <c r="E53" s="72"/>
      <c r="F53" s="72"/>
      <c r="G53" s="72"/>
      <c r="H53" s="72"/>
      <c r="I53" s="72"/>
      <c r="J53" s="72"/>
    </row>
    <row r="54" spans="1:10" ht="27.95" customHeight="1">
      <c r="A54" s="1426"/>
      <c r="B54" s="1427"/>
      <c r="C54" s="1441"/>
      <c r="D54" s="1429"/>
      <c r="E54" s="72"/>
      <c r="F54" s="72"/>
      <c r="G54" s="72"/>
      <c r="H54" s="72"/>
      <c r="I54" s="72"/>
      <c r="J54" s="72"/>
    </row>
    <row r="55" spans="1:10" ht="27.95" customHeight="1">
      <c r="A55" s="1426"/>
      <c r="B55" s="1427"/>
      <c r="C55" s="1441"/>
      <c r="D55" s="1429"/>
      <c r="E55" s="72"/>
      <c r="F55" s="72"/>
      <c r="G55" s="72"/>
      <c r="H55" s="72"/>
      <c r="I55" s="72"/>
      <c r="J55" s="72"/>
    </row>
    <row r="56" spans="1:10" ht="27.95" customHeight="1">
      <c r="A56" s="1426"/>
      <c r="B56" s="1427"/>
      <c r="C56" s="1441"/>
      <c r="D56" s="1429"/>
      <c r="E56" s="72"/>
      <c r="F56" s="72"/>
      <c r="G56" s="72"/>
      <c r="H56" s="72"/>
      <c r="I56" s="72"/>
      <c r="J56" s="72"/>
    </row>
    <row r="57" spans="1:10" ht="27.95" customHeight="1">
      <c r="A57" s="1426"/>
      <c r="B57" s="1427"/>
      <c r="C57" s="1441"/>
      <c r="D57" s="1429"/>
      <c r="E57" s="72"/>
      <c r="F57" s="72"/>
      <c r="G57" s="72"/>
      <c r="H57" s="72"/>
      <c r="I57" s="72"/>
      <c r="J57" s="72"/>
    </row>
    <row r="58" spans="1:10" ht="27.95" customHeight="1">
      <c r="A58" s="1431"/>
      <c r="B58" s="1442"/>
      <c r="C58" s="1433"/>
      <c r="D58" s="1434"/>
      <c r="E58" s="56"/>
      <c r="F58" s="56"/>
      <c r="G58" s="56"/>
      <c r="H58" s="56"/>
      <c r="I58" s="56"/>
      <c r="J58" s="56"/>
    </row>
    <row r="59" spans="1:10" ht="27.95" customHeight="1">
      <c r="A59" s="534"/>
      <c r="B59" s="556" t="s">
        <v>660</v>
      </c>
      <c r="C59" s="556" t="s">
        <v>137</v>
      </c>
      <c r="D59" s="534"/>
      <c r="E59" s="534"/>
      <c r="F59" s="534"/>
      <c r="G59" s="534"/>
      <c r="H59" s="534"/>
      <c r="I59" s="534"/>
      <c r="J59" s="534"/>
    </row>
    <row r="60" spans="1:10" ht="27.95" customHeight="1">
      <c r="B60" s="428">
        <v>1</v>
      </c>
      <c r="C60" s="428">
        <v>2</v>
      </c>
      <c r="G60" s="50">
        <f>'[1]GOAL(เป้าหมาย)'!C115+'[1]C1(CR1 และ  CR2)(ลูกค้า)'!C228+'[1]I1(OM1)(งานก่อสร้าง)'!C88+'[1]I2(OM2)(SAIFISAIDI)'!C30+'[1]I3(OM2)(LOSS)'!C199+'[1]I4(OM2)(งานขยายเขต)'!C59+'[1]I4(OM3)(SLA)'!C77+'[1]I5(IP 1)(นวัตกรรม)(GIS) (TAMS)'!C86+'[1]L1(HR1)'!C87+'[1]L2(HR 2)'!C60+'[1]L3(OC1)(ความปลอดภัย,นโยบาย ผวก)'!C115+'[1]L4(OC 2)(CG)'!C59+'[1]L4(OC 2)(CSR)'!C143+'[1]L4(OC 2)(ISO 26000)'!C32+'[1]L4(OC 2)(ความเสี่ยงควบคุมภายใน)'!C60+'[1]L5(OC 3)(SEPA)'!C196</f>
        <v>133</v>
      </c>
    </row>
  </sheetData>
  <mergeCells count="27">
    <mergeCell ref="C48:D48"/>
    <mergeCell ref="C49:D49"/>
    <mergeCell ref="C50:D50"/>
    <mergeCell ref="B13:D13"/>
    <mergeCell ref="H13:J13"/>
    <mergeCell ref="B14:D14"/>
    <mergeCell ref="C41:D41"/>
    <mergeCell ref="C42:D42"/>
    <mergeCell ref="C43:D43"/>
    <mergeCell ref="E10:G10"/>
    <mergeCell ref="H10:J10"/>
    <mergeCell ref="E11:G11"/>
    <mergeCell ref="H11:J11"/>
    <mergeCell ref="B12:D12"/>
    <mergeCell ref="H12:J12"/>
    <mergeCell ref="E9:G9"/>
    <mergeCell ref="B1:D1"/>
    <mergeCell ref="B2:D2"/>
    <mergeCell ref="H3:J3"/>
    <mergeCell ref="E4:G4"/>
    <mergeCell ref="H4:J4"/>
    <mergeCell ref="E5:G5"/>
    <mergeCell ref="E6:G6"/>
    <mergeCell ref="H6:J6"/>
    <mergeCell ref="H7:J7"/>
    <mergeCell ref="E8:G8"/>
    <mergeCell ref="H8:J8"/>
  </mergeCells>
  <pageMargins left="0.59055118110236227" right="0.55118110236220474" top="0.59055118110236227" bottom="0.59055118110236227" header="0.31496062992125984" footer="0.15748031496062992"/>
  <pageSetup paperSize="9" scale="6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6"/>
  <sheetViews>
    <sheetView view="pageBreakPreview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271</v>
      </c>
      <c r="C4" s="6"/>
      <c r="D4" s="6"/>
      <c r="E4" s="3935" t="s">
        <v>356</v>
      </c>
      <c r="F4" s="3936"/>
      <c r="G4" s="3936"/>
      <c r="H4" s="3412" t="s">
        <v>358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892</v>
      </c>
      <c r="F5" s="3896"/>
      <c r="G5" s="3896"/>
      <c r="H5" s="954"/>
      <c r="I5" s="954"/>
      <c r="J5" s="954"/>
    </row>
    <row r="6" spans="1:10" ht="27.95" customHeight="1">
      <c r="A6" s="51" t="s">
        <v>225</v>
      </c>
      <c r="B6" s="51"/>
      <c r="C6" s="6"/>
      <c r="D6" s="6"/>
      <c r="E6" s="3936"/>
      <c r="F6" s="3936"/>
      <c r="G6" s="3936"/>
      <c r="H6" s="3412"/>
      <c r="I6" s="3412"/>
      <c r="J6" s="3412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3411" t="s">
        <v>12</v>
      </c>
      <c r="I7" s="3411"/>
      <c r="J7" s="3411"/>
    </row>
    <row r="8" spans="1:10" ht="27.95" customHeight="1">
      <c r="B8" s="51" t="s">
        <v>271</v>
      </c>
      <c r="C8" s="6"/>
      <c r="D8" s="6"/>
      <c r="E8" s="145" t="s">
        <v>980</v>
      </c>
      <c r="F8" s="177"/>
      <c r="G8" s="177"/>
      <c r="H8" s="3943" t="s">
        <v>863</v>
      </c>
      <c r="I8" s="3943"/>
      <c r="J8" s="3943"/>
    </row>
    <row r="9" spans="1:10" ht="27.95" customHeight="1">
      <c r="A9" s="51"/>
      <c r="B9" s="51"/>
      <c r="C9" s="6"/>
      <c r="D9" s="6"/>
      <c r="E9" s="3936" t="s">
        <v>981</v>
      </c>
      <c r="F9" s="3936"/>
      <c r="G9" s="3936"/>
      <c r="H9" s="910"/>
      <c r="I9" s="910"/>
      <c r="J9" s="910"/>
    </row>
    <row r="10" spans="1:10" ht="27.95" customHeight="1">
      <c r="A10" s="51"/>
      <c r="B10" s="51"/>
      <c r="C10" s="6"/>
      <c r="D10" s="6"/>
      <c r="E10" s="912"/>
      <c r="F10" s="912"/>
      <c r="G10" s="912"/>
      <c r="H10" s="910"/>
      <c r="I10" s="910"/>
      <c r="J10" s="910"/>
    </row>
    <row r="11" spans="1:10" ht="27.95" customHeight="1">
      <c r="A11" s="51"/>
      <c r="B11" s="51"/>
      <c r="C11" s="6"/>
      <c r="D11" s="6"/>
      <c r="E11" s="912"/>
      <c r="F11" s="912"/>
      <c r="G11" s="912"/>
      <c r="H11" s="910"/>
      <c r="I11" s="910"/>
      <c r="J11" s="910"/>
    </row>
    <row r="12" spans="1:10" s="8" customFormat="1" ht="27.95" customHeight="1">
      <c r="A12" s="716" t="s">
        <v>15</v>
      </c>
      <c r="B12" s="3487" t="s">
        <v>16</v>
      </c>
      <c r="C12" s="3488"/>
      <c r="D12" s="3489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8" customFormat="1" ht="27.95" customHeight="1">
      <c r="A13" s="913" t="s">
        <v>17</v>
      </c>
      <c r="B13" s="3491" t="s">
        <v>18</v>
      </c>
      <c r="C13" s="3491"/>
      <c r="D13" s="3491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8" customFormat="1" ht="27.95" customHeight="1">
      <c r="A14" s="914"/>
      <c r="B14" s="3501" t="s">
        <v>19</v>
      </c>
      <c r="C14" s="3501"/>
      <c r="D14" s="3501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98" t="s">
        <v>1181</v>
      </c>
      <c r="B15" s="1490" t="s">
        <v>1182</v>
      </c>
      <c r="C15" s="1491"/>
      <c r="D15" s="1492"/>
      <c r="E15" s="82" t="s">
        <v>936</v>
      </c>
      <c r="F15" s="82" t="s">
        <v>944</v>
      </c>
      <c r="G15" s="82" t="s">
        <v>942</v>
      </c>
      <c r="H15" s="178"/>
      <c r="I15" s="178"/>
      <c r="J15" s="120"/>
    </row>
    <row r="16" spans="1:10" ht="27.95" customHeight="1">
      <c r="A16" s="1484" t="s">
        <v>1109</v>
      </c>
      <c r="B16" s="1493" t="s">
        <v>1225</v>
      </c>
      <c r="C16" s="821"/>
      <c r="D16" s="1494"/>
      <c r="E16" s="64" t="s">
        <v>943</v>
      </c>
      <c r="F16" s="939"/>
      <c r="G16" s="88" t="s">
        <v>22</v>
      </c>
      <c r="H16" s="179"/>
      <c r="I16" s="179"/>
      <c r="J16" s="55"/>
    </row>
    <row r="17" spans="1:10" ht="27.95" customHeight="1">
      <c r="A17" s="1151" t="s">
        <v>964</v>
      </c>
      <c r="B17" s="1493" t="s">
        <v>1226</v>
      </c>
      <c r="C17" s="821"/>
      <c r="D17" s="1494"/>
      <c r="E17" s="64" t="s">
        <v>942</v>
      </c>
      <c r="F17" s="939"/>
      <c r="G17" s="940"/>
      <c r="H17" s="179"/>
      <c r="I17" s="179"/>
      <c r="J17" s="55"/>
    </row>
    <row r="18" spans="1:10" ht="27.95" customHeight="1">
      <c r="A18" s="1151"/>
      <c r="B18" s="1493" t="s">
        <v>663</v>
      </c>
      <c r="C18" s="821">
        <v>1</v>
      </c>
      <c r="D18" s="1494"/>
      <c r="E18" s="938"/>
      <c r="F18" s="939"/>
      <c r="G18" s="940"/>
      <c r="H18" s="179"/>
      <c r="I18" s="179"/>
      <c r="J18" s="55"/>
    </row>
    <row r="19" spans="1:10" ht="27.95" customHeight="1">
      <c r="A19" s="1190"/>
      <c r="B19" s="1493" t="s">
        <v>70</v>
      </c>
      <c r="C19" s="821">
        <v>1</v>
      </c>
      <c r="D19" s="1191" t="s">
        <v>1080</v>
      </c>
      <c r="E19" s="938"/>
      <c r="F19" s="939"/>
      <c r="G19" s="940"/>
      <c r="H19" s="179"/>
      <c r="I19" s="179"/>
      <c r="J19" s="55"/>
    </row>
    <row r="20" spans="1:10" ht="27.95" customHeight="1">
      <c r="A20" s="1190"/>
      <c r="B20" s="1493" t="s">
        <v>37</v>
      </c>
      <c r="C20" s="821">
        <v>1</v>
      </c>
      <c r="D20" s="1191"/>
      <c r="E20" s="938"/>
      <c r="F20" s="939"/>
      <c r="G20" s="940"/>
      <c r="H20" s="179"/>
      <c r="I20" s="179"/>
      <c r="J20" s="55"/>
    </row>
    <row r="21" spans="1:10" ht="27.95" customHeight="1">
      <c r="A21" s="1190"/>
      <c r="B21" s="1493" t="s">
        <v>110</v>
      </c>
      <c r="C21" s="821">
        <v>1</v>
      </c>
      <c r="D21" s="1191"/>
      <c r="E21" s="938"/>
      <c r="F21" s="939"/>
      <c r="G21" s="940"/>
      <c r="H21" s="20"/>
      <c r="I21" s="31"/>
      <c r="J21" s="55"/>
    </row>
    <row r="22" spans="1:10" ht="27.95" customHeight="1">
      <c r="A22" s="1190"/>
      <c r="B22" s="938"/>
      <c r="C22" s="1191"/>
      <c r="D22" s="1191"/>
      <c r="E22" s="938"/>
      <c r="F22" s="939"/>
      <c r="G22" s="940"/>
      <c r="H22" s="20"/>
      <c r="I22" s="31"/>
      <c r="J22" s="55"/>
    </row>
    <row r="23" spans="1:10" ht="27.95" customHeight="1">
      <c r="A23" s="1190"/>
      <c r="B23" s="1493" t="s">
        <v>1183</v>
      </c>
      <c r="C23" s="1191"/>
      <c r="D23" s="1191"/>
      <c r="E23" s="64" t="s">
        <v>936</v>
      </c>
      <c r="F23" s="64" t="s">
        <v>944</v>
      </c>
      <c r="G23" s="64" t="s">
        <v>942</v>
      </c>
      <c r="H23" s="770"/>
      <c r="I23" s="180"/>
      <c r="J23" s="55"/>
    </row>
    <row r="24" spans="1:10" ht="27.95" customHeight="1">
      <c r="A24" s="1190"/>
      <c r="B24" s="1493" t="s">
        <v>1178</v>
      </c>
      <c r="C24" s="1191"/>
      <c r="D24" s="1191"/>
      <c r="E24" s="64" t="s">
        <v>943</v>
      </c>
      <c r="F24" s="1606"/>
      <c r="G24" s="88" t="s">
        <v>22</v>
      </c>
      <c r="H24" s="770"/>
      <c r="I24" s="180"/>
      <c r="J24" s="55"/>
    </row>
    <row r="25" spans="1:10" ht="27.95" customHeight="1">
      <c r="A25" s="1190"/>
      <c r="B25" s="1493" t="s">
        <v>663</v>
      </c>
      <c r="C25" s="821" t="s">
        <v>1083</v>
      </c>
      <c r="D25" s="1191"/>
      <c r="E25" s="64" t="s">
        <v>942</v>
      </c>
      <c r="F25" s="939"/>
      <c r="G25" s="88"/>
      <c r="H25" s="770"/>
      <c r="I25" s="180"/>
      <c r="J25" s="55"/>
    </row>
    <row r="26" spans="1:10" ht="27.95" customHeight="1">
      <c r="A26" s="1190"/>
      <c r="B26" s="1493" t="s">
        <v>70</v>
      </c>
      <c r="C26" s="821" t="s">
        <v>1083</v>
      </c>
      <c r="D26" s="1191" t="s">
        <v>1082</v>
      </c>
      <c r="E26" s="64"/>
      <c r="F26" s="939"/>
      <c r="G26" s="940"/>
      <c r="H26" s="770"/>
      <c r="I26" s="180"/>
      <c r="J26" s="55"/>
    </row>
    <row r="27" spans="1:10" ht="27.95" customHeight="1">
      <c r="A27" s="1190"/>
      <c r="B27" s="1493" t="s">
        <v>37</v>
      </c>
      <c r="C27" s="821" t="s">
        <v>1083</v>
      </c>
      <c r="D27" s="1191"/>
      <c r="E27" s="938"/>
      <c r="F27" s="939"/>
      <c r="G27" s="940"/>
      <c r="H27" s="770"/>
      <c r="I27" s="180"/>
      <c r="J27" s="55"/>
    </row>
    <row r="28" spans="1:10" ht="27.95" customHeight="1">
      <c r="A28" s="1495"/>
      <c r="B28" s="1502" t="s">
        <v>110</v>
      </c>
      <c r="C28" s="1496" t="s">
        <v>1081</v>
      </c>
      <c r="D28" s="1497"/>
      <c r="E28" s="941"/>
      <c r="F28" s="942"/>
      <c r="G28" s="943"/>
      <c r="H28" s="770"/>
      <c r="I28" s="180"/>
      <c r="J28" s="55"/>
    </row>
    <row r="29" spans="1:10" ht="27.95" customHeight="1">
      <c r="A29" s="534"/>
      <c r="B29" s="534"/>
      <c r="C29" s="534"/>
      <c r="D29" s="534"/>
      <c r="E29" s="534"/>
      <c r="F29" s="534"/>
      <c r="G29" s="534"/>
      <c r="H29" s="620"/>
      <c r="I29" s="534"/>
      <c r="J29" s="534"/>
    </row>
    <row r="30" spans="1:10" s="615" customFormat="1" ht="27.95" customHeight="1">
      <c r="A30" s="426"/>
      <c r="B30" s="428" t="s">
        <v>660</v>
      </c>
      <c r="C30" s="428" t="s">
        <v>137</v>
      </c>
      <c r="D30" s="50"/>
      <c r="E30" s="3946"/>
      <c r="F30" s="3946"/>
      <c r="G30" s="915"/>
      <c r="I30" s="50"/>
      <c r="J30" s="50"/>
    </row>
    <row r="31" spans="1:10" s="615" customFormat="1" ht="27.95" customHeight="1">
      <c r="A31" s="50"/>
      <c r="B31" s="428">
        <v>3</v>
      </c>
      <c r="C31" s="428">
        <v>11</v>
      </c>
      <c r="D31" s="50"/>
      <c r="E31" s="3946"/>
      <c r="F31" s="3946"/>
      <c r="G31" s="915"/>
      <c r="I31" s="50"/>
      <c r="J31" s="50"/>
    </row>
    <row r="32" spans="1:10" s="615" customFormat="1" ht="27.95" customHeight="1">
      <c r="A32" s="50"/>
      <c r="B32" s="50"/>
      <c r="C32" s="50"/>
      <c r="D32" s="50"/>
      <c r="E32" s="3947"/>
      <c r="F32" s="3947"/>
      <c r="G32" s="915"/>
      <c r="I32" s="50"/>
      <c r="J32" s="50"/>
    </row>
    <row r="33" spans="1:10" s="615" customFormat="1" ht="27.95" customHeight="1">
      <c r="A33" s="50"/>
      <c r="B33" s="50"/>
      <c r="C33" s="50"/>
      <c r="D33" s="50"/>
      <c r="E33" s="916"/>
      <c r="F33" s="916"/>
      <c r="G33" s="916"/>
      <c r="I33" s="50"/>
      <c r="J33" s="50"/>
    </row>
    <row r="34" spans="1:10" s="615" customFormat="1" ht="27.95" customHeight="1">
      <c r="A34" s="50"/>
      <c r="B34" s="50"/>
      <c r="C34" s="50"/>
      <c r="D34" s="50"/>
      <c r="E34" s="3948"/>
      <c r="F34" s="3948"/>
      <c r="G34" s="917"/>
      <c r="I34" s="50"/>
      <c r="J34" s="50"/>
    </row>
    <row r="35" spans="1:10" s="615" customFormat="1" ht="27.95" customHeight="1">
      <c r="A35" s="50"/>
      <c r="B35" s="50"/>
      <c r="C35" s="50"/>
      <c r="D35" s="50"/>
      <c r="E35" s="3949"/>
      <c r="F35" s="3949"/>
      <c r="G35" s="915"/>
      <c r="I35" s="50"/>
      <c r="J35" s="50"/>
    </row>
    <row r="36" spans="1:10" s="615" customFormat="1" ht="27.95" customHeight="1">
      <c r="A36" s="50"/>
      <c r="B36" s="50"/>
      <c r="C36" s="50"/>
      <c r="D36" s="50"/>
      <c r="E36" s="918"/>
      <c r="F36" s="918"/>
      <c r="G36" s="915"/>
      <c r="I36" s="50"/>
      <c r="J36" s="50"/>
    </row>
    <row r="37" spans="1:10" s="615" customFormat="1" ht="27.95" customHeight="1">
      <c r="A37" s="50"/>
      <c r="B37" s="50"/>
      <c r="C37" s="50"/>
      <c r="D37" s="50"/>
      <c r="E37" s="918"/>
      <c r="F37" s="918"/>
      <c r="G37" s="915"/>
      <c r="I37" s="50"/>
      <c r="J37" s="50"/>
    </row>
    <row r="38" spans="1:10" s="615" customFormat="1" ht="27.95" customHeight="1">
      <c r="A38" s="50"/>
      <c r="B38" s="50"/>
      <c r="C38" s="50"/>
      <c r="D38" s="50"/>
      <c r="E38" s="3946"/>
      <c r="F38" s="3946"/>
      <c r="G38" s="915"/>
      <c r="I38" s="50"/>
      <c r="J38" s="50"/>
    </row>
    <row r="39" spans="1:10" s="615" customFormat="1" ht="27.95" customHeight="1">
      <c r="A39" s="50"/>
      <c r="B39" s="50"/>
      <c r="C39" s="50"/>
      <c r="D39" s="50"/>
      <c r="E39" s="3946"/>
      <c r="F39" s="3946"/>
      <c r="G39" s="915"/>
      <c r="I39" s="50"/>
      <c r="J39" s="50"/>
    </row>
    <row r="40" spans="1:10" s="615" customFormat="1" ht="27.95" customHeight="1">
      <c r="A40" s="50"/>
      <c r="B40" s="50"/>
      <c r="C40" s="50"/>
      <c r="D40" s="50"/>
      <c r="E40" s="919"/>
      <c r="F40" s="919"/>
      <c r="G40" s="916"/>
      <c r="I40" s="50"/>
      <c r="J40" s="50"/>
    </row>
    <row r="41" spans="1:10" s="615" customFormat="1" ht="27.95" customHeight="1">
      <c r="A41" s="50"/>
      <c r="B41" s="50"/>
      <c r="C41" s="50"/>
      <c r="D41" s="50"/>
      <c r="E41" s="919"/>
      <c r="F41" s="919"/>
      <c r="G41" s="916"/>
      <c r="I41" s="50"/>
      <c r="J41" s="50"/>
    </row>
    <row r="42" spans="1:10" s="615" customFormat="1" ht="27.95" customHeight="1">
      <c r="A42" s="50"/>
      <c r="B42" s="50"/>
      <c r="C42" s="50"/>
      <c r="D42" s="50"/>
      <c r="E42" s="917"/>
      <c r="F42" s="920"/>
      <c r="G42" s="917"/>
      <c r="I42" s="50"/>
      <c r="J42" s="50"/>
    </row>
    <row r="43" spans="1:10" s="615" customFormat="1" ht="27.95" customHeight="1">
      <c r="A43" s="50"/>
      <c r="B43" s="50"/>
      <c r="C43" s="50"/>
      <c r="D43" s="50"/>
      <c r="E43" s="917"/>
      <c r="F43" s="921"/>
      <c r="G43" s="921"/>
      <c r="I43" s="50"/>
      <c r="J43" s="50"/>
    </row>
    <row r="44" spans="1:10" s="615" customFormat="1" ht="27.95" customHeight="1">
      <c r="A44" s="50"/>
      <c r="B44" s="50"/>
      <c r="C44" s="50"/>
      <c r="D44" s="50"/>
      <c r="E44" s="917"/>
      <c r="F44" s="921"/>
      <c r="G44" s="921"/>
      <c r="I44" s="50"/>
      <c r="J44" s="50"/>
    </row>
    <row r="45" spans="1:10" s="615" customFormat="1" ht="27.95" customHeight="1">
      <c r="A45" s="50"/>
      <c r="B45" s="50"/>
      <c r="C45" s="50"/>
      <c r="D45" s="50"/>
      <c r="E45" s="917"/>
      <c r="F45" s="921"/>
      <c r="G45" s="921"/>
      <c r="I45" s="50"/>
      <c r="J45" s="50"/>
    </row>
    <row r="46" spans="1:10" s="615" customFormat="1" ht="27.95" customHeight="1">
      <c r="A46" s="50"/>
      <c r="B46" s="50"/>
      <c r="C46" s="50"/>
      <c r="D46" s="50"/>
      <c r="E46" s="917"/>
      <c r="F46" s="921"/>
      <c r="G46" s="921"/>
      <c r="I46" s="50"/>
      <c r="J46" s="50"/>
    </row>
    <row r="47" spans="1:10" s="615" customFormat="1" ht="27.95" customHeight="1">
      <c r="A47" s="50"/>
      <c r="B47" s="50"/>
      <c r="C47" s="50"/>
      <c r="D47" s="50"/>
      <c r="E47" s="917"/>
      <c r="F47" s="921"/>
      <c r="G47" s="921"/>
      <c r="I47" s="50"/>
      <c r="J47" s="50"/>
    </row>
    <row r="48" spans="1:10" s="615" customFormat="1" ht="27.95" customHeight="1">
      <c r="A48" s="50"/>
      <c r="B48" s="50"/>
      <c r="C48" s="50"/>
      <c r="D48" s="50"/>
      <c r="E48" s="917"/>
      <c r="F48" s="921"/>
      <c r="G48" s="921"/>
      <c r="I48" s="50"/>
      <c r="J48" s="50"/>
    </row>
    <row r="49" spans="1:10" s="615" customFormat="1" ht="27.95" customHeight="1">
      <c r="A49" s="50"/>
      <c r="B49" s="50"/>
      <c r="C49" s="50"/>
      <c r="D49" s="50"/>
      <c r="E49" s="917"/>
      <c r="F49" s="921"/>
      <c r="G49" s="921"/>
      <c r="I49" s="50"/>
      <c r="J49" s="50"/>
    </row>
    <row r="50" spans="1:10" s="615" customFormat="1" ht="27.95" customHeight="1">
      <c r="A50" s="50"/>
      <c r="B50" s="50"/>
      <c r="C50" s="50"/>
      <c r="D50" s="50"/>
      <c r="E50" s="917"/>
      <c r="F50" s="921"/>
      <c r="G50" s="921"/>
      <c r="I50" s="50"/>
      <c r="J50" s="50"/>
    </row>
    <row r="51" spans="1:10" s="615" customFormat="1" ht="27.95" customHeight="1">
      <c r="A51" s="50"/>
      <c r="B51" s="50"/>
      <c r="C51" s="50"/>
      <c r="D51" s="50"/>
      <c r="E51" s="917"/>
      <c r="F51" s="919"/>
      <c r="G51" s="916"/>
      <c r="I51" s="50"/>
      <c r="J51" s="50"/>
    </row>
    <row r="52" spans="1:10" s="615" customFormat="1" ht="27.95" customHeight="1">
      <c r="A52" s="50"/>
      <c r="B52" s="50"/>
      <c r="C52" s="50"/>
      <c r="D52" s="50"/>
      <c r="E52" s="922"/>
      <c r="F52" s="922"/>
      <c r="G52" s="922"/>
      <c r="I52" s="50"/>
      <c r="J52" s="50"/>
    </row>
    <row r="53" spans="1:10" s="615" customFormat="1" ht="27.95" customHeight="1">
      <c r="A53" s="50"/>
      <c r="B53" s="50"/>
      <c r="C53" s="50"/>
      <c r="D53" s="50"/>
      <c r="E53" s="148"/>
      <c r="F53" s="148"/>
      <c r="G53" s="148"/>
      <c r="I53" s="50"/>
      <c r="J53" s="50"/>
    </row>
    <row r="54" spans="1:10" s="615" customFormat="1" ht="27.95" customHeight="1">
      <c r="A54" s="50"/>
      <c r="B54" s="50"/>
      <c r="C54" s="50"/>
      <c r="D54" s="50"/>
      <c r="E54" s="148"/>
      <c r="F54" s="148"/>
      <c r="G54" s="923"/>
      <c r="I54" s="50"/>
      <c r="J54" s="50"/>
    </row>
    <row r="55" spans="1:10" s="615" customFormat="1" ht="27.95" customHeight="1">
      <c r="A55" s="50"/>
      <c r="B55" s="50"/>
      <c r="C55" s="50"/>
      <c r="D55" s="50"/>
      <c r="E55" s="629"/>
      <c r="F55" s="783"/>
      <c r="G55" s="783"/>
      <c r="I55" s="50"/>
      <c r="J55" s="50"/>
    </row>
    <row r="56" spans="1:10" s="615" customFormat="1" ht="27.95" customHeight="1">
      <c r="A56" s="50"/>
      <c r="B56" s="50"/>
      <c r="C56" s="50"/>
      <c r="D56" s="50"/>
      <c r="E56" s="522"/>
      <c r="F56" s="522"/>
      <c r="G56" s="522"/>
      <c r="I56" s="50"/>
      <c r="J56" s="50"/>
    </row>
  </sheetData>
  <mergeCells count="23">
    <mergeCell ref="E32:F32"/>
    <mergeCell ref="E34:F34"/>
    <mergeCell ref="E35:F35"/>
    <mergeCell ref="E38:F38"/>
    <mergeCell ref="E39:F39"/>
    <mergeCell ref="B14:D14"/>
    <mergeCell ref="E30:F30"/>
    <mergeCell ref="E31:F31"/>
    <mergeCell ref="H7:J7"/>
    <mergeCell ref="H8:J8"/>
    <mergeCell ref="E9:G9"/>
    <mergeCell ref="B12:D12"/>
    <mergeCell ref="H12:J12"/>
    <mergeCell ref="B13:D13"/>
    <mergeCell ref="H13:J13"/>
    <mergeCell ref="E6:G6"/>
    <mergeCell ref="H6:J6"/>
    <mergeCell ref="B1:D1"/>
    <mergeCell ref="B2:D2"/>
    <mergeCell ref="H3:J3"/>
    <mergeCell ref="H4:J4"/>
    <mergeCell ref="E4:G4"/>
    <mergeCell ref="E5:G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6"/>
  <sheetViews>
    <sheetView view="pageBreakPreview" topLeftCell="A7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271</v>
      </c>
      <c r="C4" s="6"/>
      <c r="D4" s="6"/>
      <c r="E4" s="3935" t="s">
        <v>356</v>
      </c>
      <c r="F4" s="3936"/>
      <c r="G4" s="3936"/>
      <c r="H4" s="3412" t="s">
        <v>358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892</v>
      </c>
      <c r="F5" s="3896"/>
      <c r="G5" s="3896"/>
      <c r="H5" s="954"/>
      <c r="I5" s="954"/>
      <c r="J5" s="954"/>
    </row>
    <row r="6" spans="1:10" ht="27.95" customHeight="1">
      <c r="A6" s="51" t="s">
        <v>225</v>
      </c>
      <c r="B6" s="51"/>
      <c r="C6" s="6"/>
      <c r="D6" s="6"/>
      <c r="E6" s="3936"/>
      <c r="F6" s="3936"/>
      <c r="G6" s="3936"/>
      <c r="H6" s="3412"/>
      <c r="I6" s="3412"/>
      <c r="J6" s="3412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3411" t="s">
        <v>12</v>
      </c>
      <c r="I7" s="3411"/>
      <c r="J7" s="3411"/>
    </row>
    <row r="8" spans="1:10" ht="27.95" customHeight="1">
      <c r="B8" s="51" t="s">
        <v>271</v>
      </c>
      <c r="C8" s="6"/>
      <c r="D8" s="6"/>
      <c r="E8" s="145" t="s">
        <v>1003</v>
      </c>
      <c r="F8" s="177"/>
      <c r="G8" s="177"/>
      <c r="H8" s="3943" t="s">
        <v>863</v>
      </c>
      <c r="I8" s="3943"/>
      <c r="J8" s="3943"/>
    </row>
    <row r="9" spans="1:10" ht="27.95" customHeight="1">
      <c r="A9" s="51"/>
      <c r="B9" s="51"/>
      <c r="C9" s="6"/>
      <c r="D9" s="6"/>
      <c r="E9" s="3936" t="s">
        <v>981</v>
      </c>
      <c r="F9" s="3936"/>
      <c r="G9" s="3936"/>
      <c r="H9" s="910"/>
      <c r="I9" s="910"/>
      <c r="J9" s="910"/>
    </row>
    <row r="10" spans="1:10" ht="27.95" customHeight="1">
      <c r="A10" s="51"/>
      <c r="B10" s="51"/>
      <c r="C10" s="6"/>
      <c r="D10" s="6"/>
      <c r="E10" s="912"/>
      <c r="F10" s="912"/>
      <c r="G10" s="912"/>
      <c r="H10" s="910"/>
      <c r="I10" s="910"/>
      <c r="J10" s="910"/>
    </row>
    <row r="11" spans="1:10" ht="27.95" customHeight="1">
      <c r="A11" s="51"/>
      <c r="B11" s="51"/>
      <c r="C11" s="6"/>
      <c r="D11" s="6"/>
      <c r="E11" s="912"/>
      <c r="F11" s="912"/>
      <c r="G11" s="912"/>
      <c r="H11" s="910"/>
      <c r="I11" s="910"/>
      <c r="J11" s="910"/>
    </row>
    <row r="12" spans="1:10" s="8" customFormat="1" ht="27.95" customHeight="1">
      <c r="A12" s="716" t="s">
        <v>15</v>
      </c>
      <c r="B12" s="3487" t="s">
        <v>16</v>
      </c>
      <c r="C12" s="3488"/>
      <c r="D12" s="3489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8" customFormat="1" ht="27.95" customHeight="1">
      <c r="A13" s="913" t="s">
        <v>17</v>
      </c>
      <c r="B13" s="3491" t="s">
        <v>18</v>
      </c>
      <c r="C13" s="3491"/>
      <c r="D13" s="3491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8" customFormat="1" ht="27.95" customHeight="1">
      <c r="A14" s="914"/>
      <c r="B14" s="3501" t="s">
        <v>19</v>
      </c>
      <c r="C14" s="3501"/>
      <c r="D14" s="3501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54" t="s">
        <v>1171</v>
      </c>
      <c r="B15" s="3950" t="s">
        <v>1172</v>
      </c>
      <c r="C15" s="3951"/>
      <c r="D15" s="3952"/>
      <c r="E15" s="924" t="s">
        <v>936</v>
      </c>
      <c r="F15" s="10" t="s">
        <v>950</v>
      </c>
      <c r="G15" s="10" t="s">
        <v>942</v>
      </c>
      <c r="H15" s="786"/>
      <c r="I15" s="786"/>
      <c r="J15" s="120"/>
    </row>
    <row r="16" spans="1:10" ht="27.95" customHeight="1">
      <c r="A16" s="1455"/>
      <c r="B16" s="1456" t="s">
        <v>982</v>
      </c>
      <c r="C16" s="1457"/>
      <c r="D16" s="1458"/>
      <c r="E16" s="776" t="s">
        <v>943</v>
      </c>
      <c r="F16" s="39"/>
      <c r="G16" s="39"/>
      <c r="H16" s="928"/>
      <c r="I16" s="928"/>
      <c r="J16" s="121"/>
    </row>
    <row r="17" spans="1:10" ht="27.95" customHeight="1">
      <c r="A17" s="1455"/>
      <c r="B17" s="1456" t="s">
        <v>983</v>
      </c>
      <c r="C17" s="1457"/>
      <c r="D17" s="1458"/>
      <c r="E17" s="776" t="s">
        <v>942</v>
      </c>
      <c r="F17" s="39"/>
      <c r="G17" s="39"/>
      <c r="H17" s="928"/>
      <c r="I17" s="928"/>
      <c r="J17" s="121"/>
    </row>
    <row r="18" spans="1:10" ht="27.95" customHeight="1">
      <c r="A18" s="1455"/>
      <c r="B18" s="1456" t="s">
        <v>984</v>
      </c>
      <c r="C18" s="1457"/>
      <c r="D18" s="1458"/>
      <c r="E18" s="929"/>
      <c r="F18" s="39"/>
      <c r="G18" s="39"/>
      <c r="H18" s="928"/>
      <c r="I18" s="928"/>
      <c r="J18" s="121"/>
    </row>
    <row r="19" spans="1:10" ht="27.95" customHeight="1">
      <c r="A19" s="1455"/>
      <c r="B19" s="1456" t="s">
        <v>985</v>
      </c>
      <c r="C19" s="1457"/>
      <c r="D19" s="1458"/>
      <c r="E19" s="929"/>
      <c r="F19" s="39"/>
      <c r="G19" s="39"/>
      <c r="H19" s="928"/>
      <c r="I19" s="928"/>
      <c r="J19" s="121"/>
    </row>
    <row r="20" spans="1:10" ht="27.95" customHeight="1">
      <c r="A20" s="925"/>
      <c r="B20" s="930" t="s">
        <v>986</v>
      </c>
      <c r="C20" s="926"/>
      <c r="D20" s="927"/>
      <c r="E20" s="929"/>
      <c r="F20" s="39"/>
      <c r="G20" s="39"/>
      <c r="H20" s="928"/>
      <c r="I20" s="928"/>
      <c r="J20" s="121"/>
    </row>
    <row r="21" spans="1:10" ht="27.95" customHeight="1">
      <c r="A21" s="925"/>
      <c r="B21" s="931" t="s">
        <v>987</v>
      </c>
      <c r="C21" s="926"/>
      <c r="D21" s="927"/>
      <c r="E21" s="929"/>
      <c r="F21" s="39"/>
      <c r="G21" s="39"/>
      <c r="H21" s="928"/>
      <c r="I21" s="928"/>
      <c r="J21" s="121"/>
    </row>
    <row r="22" spans="1:10" ht="27.95" customHeight="1">
      <c r="A22" s="925"/>
      <c r="B22" s="931" t="s">
        <v>988</v>
      </c>
      <c r="C22" s="926"/>
      <c r="D22" s="927"/>
      <c r="E22" s="929"/>
      <c r="F22" s="39"/>
      <c r="G22" s="39"/>
      <c r="H22" s="928"/>
      <c r="I22" s="928"/>
      <c r="J22" s="121"/>
    </row>
    <row r="23" spans="1:10" ht="27.95" customHeight="1">
      <c r="A23" s="925"/>
      <c r="B23" s="931" t="s">
        <v>989</v>
      </c>
      <c r="C23" s="926"/>
      <c r="D23" s="927"/>
      <c r="E23" s="929"/>
      <c r="F23" s="39"/>
      <c r="G23" s="39"/>
      <c r="H23" s="928"/>
      <c r="I23" s="928"/>
      <c r="J23" s="121"/>
    </row>
    <row r="24" spans="1:10" ht="27.95" customHeight="1">
      <c r="A24" s="925"/>
      <c r="B24" s="931" t="s">
        <v>990</v>
      </c>
      <c r="C24" s="926"/>
      <c r="D24" s="927"/>
      <c r="E24" s="929"/>
      <c r="F24" s="39"/>
      <c r="G24" s="39"/>
      <c r="H24" s="928"/>
      <c r="I24" s="928"/>
      <c r="J24" s="121"/>
    </row>
    <row r="25" spans="1:10" ht="27.95" customHeight="1">
      <c r="A25" s="216"/>
      <c r="B25" s="811" t="s">
        <v>348</v>
      </c>
      <c r="C25" s="1440" t="s">
        <v>991</v>
      </c>
      <c r="D25" s="1430"/>
      <c r="E25" s="776"/>
      <c r="F25" s="911"/>
      <c r="G25" s="911"/>
      <c r="H25" s="788"/>
      <c r="I25" s="787"/>
      <c r="J25" s="55"/>
    </row>
    <row r="26" spans="1:10" ht="27.95" customHeight="1">
      <c r="A26" s="218"/>
      <c r="B26" s="811" t="s">
        <v>349</v>
      </c>
      <c r="C26" s="1440" t="s">
        <v>991</v>
      </c>
      <c r="D26" s="1430"/>
      <c r="E26" s="777"/>
      <c r="F26" s="64"/>
      <c r="G26" s="64"/>
      <c r="H26" s="788"/>
      <c r="I26" s="787"/>
      <c r="J26" s="55"/>
    </row>
    <row r="27" spans="1:10" ht="27.95" customHeight="1">
      <c r="A27" s="218"/>
      <c r="B27" s="811" t="s">
        <v>351</v>
      </c>
      <c r="C27" s="1440" t="s">
        <v>991</v>
      </c>
      <c r="D27" s="1430"/>
      <c r="E27" s="777"/>
      <c r="F27" s="64"/>
      <c r="G27" s="64"/>
      <c r="H27" s="789"/>
      <c r="I27" s="787"/>
      <c r="J27" s="55"/>
    </row>
    <row r="28" spans="1:10" ht="27.95" customHeight="1">
      <c r="A28" s="1459"/>
      <c r="B28" s="935"/>
      <c r="C28" s="1460"/>
      <c r="D28" s="936"/>
      <c r="E28" s="1461"/>
      <c r="F28" s="117"/>
      <c r="G28" s="117"/>
      <c r="H28" s="1462"/>
      <c r="I28" s="1463"/>
      <c r="J28" s="56"/>
    </row>
    <row r="29" spans="1:10" s="615" customFormat="1" ht="27.95" customHeight="1">
      <c r="A29" s="1454" t="s">
        <v>1173</v>
      </c>
      <c r="B29" s="1464" t="s">
        <v>1174</v>
      </c>
      <c r="C29" s="1465"/>
      <c r="D29" s="1438"/>
      <c r="E29" s="924" t="s">
        <v>936</v>
      </c>
      <c r="F29" s="10" t="s">
        <v>992</v>
      </c>
      <c r="G29" s="10" t="s">
        <v>942</v>
      </c>
      <c r="H29" s="1466"/>
      <c r="I29" s="786"/>
      <c r="J29" s="120"/>
    </row>
    <row r="30" spans="1:10" s="615" customFormat="1" ht="27.95" customHeight="1">
      <c r="A30" s="1340"/>
      <c r="B30" s="1456" t="s">
        <v>993</v>
      </c>
      <c r="C30" s="1440"/>
      <c r="D30" s="1430"/>
      <c r="E30" s="776" t="s">
        <v>943</v>
      </c>
      <c r="F30" s="64"/>
      <c r="G30" s="64"/>
      <c r="H30" s="789"/>
      <c r="I30" s="787"/>
      <c r="J30" s="55"/>
    </row>
    <row r="31" spans="1:10" s="615" customFormat="1" ht="27.95" customHeight="1">
      <c r="A31" s="1340"/>
      <c r="B31" s="1456" t="s">
        <v>994</v>
      </c>
      <c r="C31" s="1440"/>
      <c r="D31" s="1430"/>
      <c r="E31" s="776" t="s">
        <v>942</v>
      </c>
      <c r="F31" s="64"/>
      <c r="G31" s="64"/>
      <c r="H31" s="789"/>
      <c r="I31" s="787"/>
      <c r="J31" s="55"/>
    </row>
    <row r="32" spans="1:10" s="615" customFormat="1" ht="27.95" customHeight="1">
      <c r="A32" s="218"/>
      <c r="B32" s="931" t="s">
        <v>995</v>
      </c>
      <c r="C32" s="932"/>
      <c r="D32" s="546"/>
      <c r="E32" s="777"/>
      <c r="F32" s="64"/>
      <c r="G32" s="64"/>
      <c r="H32" s="789"/>
      <c r="I32" s="787"/>
      <c r="J32" s="55"/>
    </row>
    <row r="33" spans="1:10" s="615" customFormat="1" ht="27.95" customHeight="1">
      <c r="A33" s="218"/>
      <c r="B33" s="931" t="s">
        <v>996</v>
      </c>
      <c r="C33" s="932"/>
      <c r="D33" s="546"/>
      <c r="E33" s="777"/>
      <c r="F33" s="64"/>
      <c r="G33" s="64"/>
      <c r="H33" s="789"/>
      <c r="I33" s="787"/>
      <c r="J33" s="55"/>
    </row>
    <row r="34" spans="1:10" s="615" customFormat="1" ht="27.95" customHeight="1">
      <c r="A34" s="218"/>
      <c r="B34" s="931" t="s">
        <v>997</v>
      </c>
      <c r="C34" s="932"/>
      <c r="D34" s="546"/>
      <c r="E34" s="777"/>
      <c r="F34" s="64"/>
      <c r="G34" s="64"/>
      <c r="H34" s="789"/>
      <c r="I34" s="787"/>
      <c r="J34" s="55"/>
    </row>
    <row r="35" spans="1:10" s="615" customFormat="1" ht="27.95" customHeight="1">
      <c r="A35" s="218"/>
      <c r="B35" s="931" t="s">
        <v>998</v>
      </c>
      <c r="C35" s="932"/>
      <c r="D35" s="546"/>
      <c r="E35" s="777"/>
      <c r="F35" s="64"/>
      <c r="G35" s="64"/>
      <c r="H35" s="789"/>
      <c r="I35" s="787"/>
      <c r="J35" s="55"/>
    </row>
    <row r="36" spans="1:10" s="615" customFormat="1" ht="27.95" customHeight="1">
      <c r="A36" s="218"/>
      <c r="B36" s="931" t="s">
        <v>999</v>
      </c>
      <c r="C36" s="932"/>
      <c r="D36" s="546"/>
      <c r="E36" s="777"/>
      <c r="F36" s="64"/>
      <c r="G36" s="64"/>
      <c r="H36" s="789"/>
      <c r="I36" s="787"/>
      <c r="J36" s="55"/>
    </row>
    <row r="37" spans="1:10" s="615" customFormat="1" ht="27.95" customHeight="1">
      <c r="A37" s="218"/>
      <c r="B37" s="931" t="s">
        <v>1000</v>
      </c>
      <c r="C37" s="932"/>
      <c r="D37" s="546"/>
      <c r="E37" s="777"/>
      <c r="F37" s="64"/>
      <c r="G37" s="64"/>
      <c r="H37" s="789"/>
      <c r="I37" s="787"/>
      <c r="J37" s="55"/>
    </row>
    <row r="38" spans="1:10" s="615" customFormat="1" ht="27.95" customHeight="1">
      <c r="A38" s="218"/>
      <c r="B38" s="931" t="s">
        <v>1001</v>
      </c>
      <c r="C38" s="932"/>
      <c r="D38" s="546"/>
      <c r="E38" s="777"/>
      <c r="F38" s="64"/>
      <c r="G38" s="64"/>
      <c r="H38" s="789"/>
      <c r="I38" s="787"/>
      <c r="J38" s="55"/>
    </row>
    <row r="39" spans="1:10" s="615" customFormat="1" ht="27.95" customHeight="1">
      <c r="A39" s="218"/>
      <c r="B39" s="811" t="s">
        <v>348</v>
      </c>
      <c r="C39" s="1440" t="s">
        <v>1002</v>
      </c>
      <c r="D39" s="1430"/>
      <c r="E39" s="777"/>
      <c r="F39" s="64"/>
      <c r="G39" s="64"/>
      <c r="H39" s="789"/>
      <c r="I39" s="787"/>
      <c r="J39" s="55"/>
    </row>
    <row r="40" spans="1:10" s="615" customFormat="1" ht="27.95" customHeight="1">
      <c r="A40" s="218"/>
      <c r="B40" s="811" t="s">
        <v>349</v>
      </c>
      <c r="C40" s="1440" t="s">
        <v>1002</v>
      </c>
      <c r="D40" s="1430"/>
      <c r="E40" s="777"/>
      <c r="F40" s="64"/>
      <c r="G40" s="64"/>
      <c r="H40" s="789"/>
      <c r="I40" s="787"/>
      <c r="J40" s="55"/>
    </row>
    <row r="41" spans="1:10" s="615" customFormat="1" ht="27.95" customHeight="1">
      <c r="A41" s="218"/>
      <c r="B41" s="811" t="s">
        <v>351</v>
      </c>
      <c r="C41" s="1440" t="s">
        <v>1002</v>
      </c>
      <c r="D41" s="1430"/>
      <c r="E41" s="777"/>
      <c r="F41" s="64"/>
      <c r="G41" s="64"/>
      <c r="H41" s="789"/>
      <c r="I41" s="787"/>
      <c r="J41" s="55"/>
    </row>
    <row r="42" spans="1:10" s="615" customFormat="1" ht="27.95" customHeight="1">
      <c r="A42" s="218"/>
      <c r="B42" s="217"/>
      <c r="C42" s="932"/>
      <c r="D42" s="546"/>
      <c r="E42" s="777"/>
      <c r="F42" s="64"/>
      <c r="G42" s="64"/>
      <c r="H42" s="787"/>
      <c r="I42" s="787"/>
      <c r="J42" s="55"/>
    </row>
    <row r="43" spans="1:10" s="615" customFormat="1" ht="27.95" customHeight="1">
      <c r="A43" s="55"/>
      <c r="B43" s="144"/>
      <c r="C43" s="133"/>
      <c r="D43" s="173"/>
      <c r="E43" s="911"/>
      <c r="F43" s="532"/>
      <c r="G43" s="532"/>
      <c r="H43" s="605"/>
      <c r="I43" s="55"/>
      <c r="J43" s="55"/>
    </row>
    <row r="44" spans="1:10" s="615" customFormat="1" ht="27.95" customHeight="1">
      <c r="A44" s="55"/>
      <c r="B44" s="144"/>
      <c r="C44" s="133"/>
      <c r="D44" s="173"/>
      <c r="E44" s="911"/>
      <c r="F44" s="532"/>
      <c r="G44" s="532"/>
      <c r="H44" s="605"/>
      <c r="I44" s="55"/>
      <c r="J44" s="55"/>
    </row>
    <row r="45" spans="1:10" s="615" customFormat="1" ht="27.95" customHeight="1">
      <c r="A45" s="55"/>
      <c r="B45" s="144"/>
      <c r="C45" s="133"/>
      <c r="D45" s="173"/>
      <c r="E45" s="911"/>
      <c r="F45" s="532"/>
      <c r="G45" s="532"/>
      <c r="H45" s="605"/>
      <c r="I45" s="55"/>
      <c r="J45" s="55"/>
    </row>
    <row r="46" spans="1:10" s="615" customFormat="1" ht="27.95" customHeight="1">
      <c r="A46" s="55"/>
      <c r="B46" s="144"/>
      <c r="C46" s="133"/>
      <c r="D46" s="173"/>
      <c r="E46" s="911"/>
      <c r="F46" s="532"/>
      <c r="G46" s="532"/>
      <c r="H46" s="605"/>
      <c r="I46" s="55"/>
      <c r="J46" s="55"/>
    </row>
    <row r="47" spans="1:10" s="615" customFormat="1" ht="27.95" customHeight="1">
      <c r="A47" s="55"/>
      <c r="B47" s="144"/>
      <c r="C47" s="133"/>
      <c r="D47" s="173"/>
      <c r="E47" s="911"/>
      <c r="F47" s="532"/>
      <c r="G47" s="532"/>
      <c r="H47" s="605"/>
      <c r="I47" s="55"/>
      <c r="J47" s="55"/>
    </row>
    <row r="48" spans="1:10" s="615" customFormat="1" ht="27.95" customHeight="1">
      <c r="A48" s="55"/>
      <c r="B48" s="144"/>
      <c r="C48" s="133"/>
      <c r="D48" s="173"/>
      <c r="E48" s="911"/>
      <c r="F48" s="532"/>
      <c r="G48" s="532"/>
      <c r="H48" s="605"/>
      <c r="I48" s="55"/>
      <c r="J48" s="55"/>
    </row>
    <row r="49" spans="1:10" s="615" customFormat="1" ht="27.95" customHeight="1">
      <c r="A49" s="55"/>
      <c r="B49" s="144"/>
      <c r="C49" s="133"/>
      <c r="D49" s="173"/>
      <c r="E49" s="911"/>
      <c r="F49" s="532"/>
      <c r="G49" s="532"/>
      <c r="H49" s="605"/>
      <c r="I49" s="55"/>
      <c r="J49" s="55"/>
    </row>
    <row r="50" spans="1:10" s="615" customFormat="1" ht="27.95" customHeight="1">
      <c r="A50" s="55"/>
      <c r="B50" s="144"/>
      <c r="C50" s="133"/>
      <c r="D50" s="173"/>
      <c r="E50" s="911"/>
      <c r="F50" s="91"/>
      <c r="G50" s="100"/>
      <c r="H50" s="605"/>
      <c r="I50" s="55"/>
      <c r="J50" s="55"/>
    </row>
    <row r="51" spans="1:10" s="615" customFormat="1" ht="27.95" customHeight="1">
      <c r="A51" s="55"/>
      <c r="B51" s="144"/>
      <c r="C51" s="133"/>
      <c r="D51" s="173"/>
      <c r="E51" s="28"/>
      <c r="F51" s="28"/>
      <c r="G51" s="28"/>
      <c r="H51" s="605"/>
      <c r="I51" s="55"/>
      <c r="J51" s="55"/>
    </row>
    <row r="52" spans="1:10" s="615" customFormat="1" ht="27.95" customHeight="1">
      <c r="A52" s="55"/>
      <c r="B52" s="144"/>
      <c r="C52" s="133"/>
      <c r="D52" s="173"/>
      <c r="E52" s="64"/>
      <c r="F52" s="64"/>
      <c r="G52" s="64"/>
      <c r="H52" s="605"/>
      <c r="I52" s="55"/>
      <c r="J52" s="55"/>
    </row>
    <row r="53" spans="1:10" s="615" customFormat="1" ht="27.95" customHeight="1">
      <c r="A53" s="55"/>
      <c r="B53" s="144"/>
      <c r="C53" s="133"/>
      <c r="D53" s="173"/>
      <c r="E53" s="64"/>
      <c r="F53" s="64"/>
      <c r="G53" s="62"/>
      <c r="H53" s="605"/>
      <c r="I53" s="55"/>
      <c r="J53" s="55"/>
    </row>
    <row r="54" spans="1:10" s="615" customFormat="1" ht="27.95" customHeight="1">
      <c r="A54" s="55"/>
      <c r="B54" s="144"/>
      <c r="C54" s="133"/>
      <c r="D54" s="173"/>
      <c r="E54" s="64"/>
      <c r="F54" s="23"/>
      <c r="G54" s="23"/>
      <c r="H54" s="605"/>
      <c r="I54" s="55"/>
      <c r="J54" s="55"/>
    </row>
    <row r="55" spans="1:10" s="615" customFormat="1" ht="27.95" customHeight="1">
      <c r="A55" s="56"/>
      <c r="B55" s="174"/>
      <c r="C55" s="175"/>
      <c r="D55" s="176"/>
      <c r="E55" s="131"/>
      <c r="F55" s="131"/>
      <c r="G55" s="131"/>
      <c r="H55" s="614"/>
      <c r="I55" s="56"/>
      <c r="J55" s="56"/>
    </row>
    <row r="56" spans="1:10" ht="27.95" customHeight="1">
      <c r="A56" s="534"/>
      <c r="B56" s="534"/>
      <c r="C56" s="534"/>
      <c r="D56" s="534"/>
      <c r="E56" s="534"/>
      <c r="F56" s="534"/>
      <c r="G56" s="534"/>
      <c r="H56" s="620"/>
      <c r="I56" s="534"/>
      <c r="J56" s="534"/>
    </row>
  </sheetData>
  <mergeCells count="17">
    <mergeCell ref="B15:D15"/>
    <mergeCell ref="B14:D14"/>
    <mergeCell ref="H7:J7"/>
    <mergeCell ref="H8:J8"/>
    <mergeCell ref="E9:G9"/>
    <mergeCell ref="B12:D12"/>
    <mergeCell ref="H12:J12"/>
    <mergeCell ref="B13:D13"/>
    <mergeCell ref="H13:J13"/>
    <mergeCell ref="E6:G6"/>
    <mergeCell ref="H6:J6"/>
    <mergeCell ref="B1:D1"/>
    <mergeCell ref="B2:D2"/>
    <mergeCell ref="H3:J3"/>
    <mergeCell ref="H4:J4"/>
    <mergeCell ref="E4:G4"/>
    <mergeCell ref="E5:G5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55"/>
  <sheetViews>
    <sheetView view="pageBreakPreview" topLeftCell="A10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8.375" style="50" customWidth="1"/>
    <col min="12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271</v>
      </c>
      <c r="C4" s="6"/>
      <c r="D4" s="6"/>
      <c r="E4" s="3935" t="s">
        <v>356</v>
      </c>
      <c r="F4" s="3936"/>
      <c r="G4" s="3936"/>
      <c r="H4" s="3412" t="s">
        <v>358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892</v>
      </c>
      <c r="F5" s="3896"/>
      <c r="G5" s="3896"/>
      <c r="H5" s="1596"/>
      <c r="I5" s="1596"/>
      <c r="J5" s="1596"/>
    </row>
    <row r="6" spans="1:10" ht="27.95" customHeight="1">
      <c r="A6" s="51" t="s">
        <v>225</v>
      </c>
      <c r="B6" s="51"/>
      <c r="C6" s="6"/>
      <c r="D6" s="6"/>
      <c r="E6" s="3936"/>
      <c r="F6" s="3936"/>
      <c r="G6" s="3936"/>
      <c r="H6" s="3412"/>
      <c r="I6" s="3412"/>
      <c r="J6" s="3412"/>
    </row>
    <row r="7" spans="1:10" ht="27.95" customHeight="1">
      <c r="B7" s="6" t="s">
        <v>8</v>
      </c>
      <c r="C7" s="6"/>
      <c r="D7" s="6"/>
      <c r="E7" s="6" t="s">
        <v>11</v>
      </c>
      <c r="F7" s="6"/>
      <c r="G7" s="6"/>
      <c r="H7" s="3411" t="s">
        <v>12</v>
      </c>
      <c r="I7" s="3411"/>
      <c r="J7" s="3411"/>
    </row>
    <row r="8" spans="1:10" ht="27.95" customHeight="1">
      <c r="B8" s="51" t="s">
        <v>271</v>
      </c>
      <c r="C8" s="6"/>
      <c r="D8" s="6"/>
      <c r="E8" s="3935" t="s">
        <v>357</v>
      </c>
      <c r="F8" s="3936"/>
      <c r="G8" s="3936"/>
      <c r="H8" s="3412" t="s">
        <v>240</v>
      </c>
      <c r="I8" s="3412"/>
      <c r="J8" s="3412"/>
    </row>
    <row r="9" spans="1:10" ht="27.95" customHeight="1">
      <c r="A9" s="51"/>
      <c r="B9" s="51"/>
      <c r="C9" s="6"/>
      <c r="D9" s="6"/>
      <c r="E9" s="3896" t="s">
        <v>1112</v>
      </c>
      <c r="F9" s="3896"/>
      <c r="G9" s="3896"/>
      <c r="H9" s="3412"/>
      <c r="I9" s="3412"/>
      <c r="J9" s="3412"/>
    </row>
    <row r="10" spans="1:10" ht="27.95" customHeight="1">
      <c r="A10" s="51"/>
      <c r="B10" s="51"/>
      <c r="C10" s="6"/>
      <c r="D10" s="6"/>
      <c r="E10" s="1603"/>
      <c r="F10" s="1603"/>
      <c r="G10" s="1603"/>
      <c r="H10" s="1596"/>
      <c r="I10" s="1596"/>
      <c r="J10" s="1596"/>
    </row>
    <row r="11" spans="1:10" ht="27.95" customHeight="1">
      <c r="A11" s="51"/>
      <c r="B11" s="51"/>
      <c r="C11" s="6"/>
      <c r="D11" s="6"/>
      <c r="E11" s="1603"/>
      <c r="F11" s="1603"/>
      <c r="G11" s="1603"/>
      <c r="H11" s="1596"/>
      <c r="I11" s="1596"/>
      <c r="J11" s="1596"/>
    </row>
    <row r="12" spans="1:10" s="8" customFormat="1" ht="27.95" customHeight="1">
      <c r="A12" s="716" t="s">
        <v>15</v>
      </c>
      <c r="B12" s="3487" t="s">
        <v>16</v>
      </c>
      <c r="C12" s="3488"/>
      <c r="D12" s="3489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8" customFormat="1" ht="27.95" customHeight="1">
      <c r="A13" s="913" t="s">
        <v>17</v>
      </c>
      <c r="B13" s="3491" t="s">
        <v>18</v>
      </c>
      <c r="C13" s="3491"/>
      <c r="D13" s="3491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8" customFormat="1" ht="27.95" customHeight="1">
      <c r="A14" s="914"/>
      <c r="B14" s="3501" t="s">
        <v>19</v>
      </c>
      <c r="C14" s="3501"/>
      <c r="D14" s="3501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54" t="s">
        <v>1227</v>
      </c>
      <c r="B15" s="3958" t="s">
        <v>1228</v>
      </c>
      <c r="C15" s="3959"/>
      <c r="D15" s="3960"/>
      <c r="E15" s="776" t="s">
        <v>936</v>
      </c>
      <c r="F15" s="955" t="s">
        <v>941</v>
      </c>
      <c r="G15" s="955" t="s">
        <v>942</v>
      </c>
      <c r="H15" s="786"/>
      <c r="I15" s="786"/>
      <c r="J15" s="120"/>
    </row>
    <row r="16" spans="1:10" ht="27.95" customHeight="1">
      <c r="A16" s="1531" t="s">
        <v>914</v>
      </c>
      <c r="B16" s="3958" t="s">
        <v>867</v>
      </c>
      <c r="C16" s="3959"/>
      <c r="D16" s="3960"/>
      <c r="E16" s="776" t="s">
        <v>943</v>
      </c>
      <c r="F16" s="955"/>
      <c r="G16" s="64" t="s">
        <v>22</v>
      </c>
      <c r="H16" s="787"/>
      <c r="I16" s="787"/>
      <c r="J16" s="55"/>
    </row>
    <row r="17" spans="1:10" ht="27.95" customHeight="1">
      <c r="A17" s="1532"/>
      <c r="B17" s="811" t="s">
        <v>348</v>
      </c>
      <c r="C17" s="812"/>
      <c r="D17" s="813"/>
      <c r="E17" s="776" t="s">
        <v>942</v>
      </c>
      <c r="F17" s="955"/>
      <c r="G17" s="955"/>
      <c r="H17" s="788"/>
      <c r="I17" s="787"/>
      <c r="J17" s="55"/>
    </row>
    <row r="18" spans="1:10" ht="27.95" customHeight="1">
      <c r="A18" s="1340"/>
      <c r="B18" s="811" t="s">
        <v>349</v>
      </c>
      <c r="C18" s="3956" t="s">
        <v>350</v>
      </c>
      <c r="D18" s="3957"/>
      <c r="E18" s="777"/>
      <c r="F18" s="64"/>
      <c r="G18" s="64"/>
      <c r="H18" s="788"/>
      <c r="I18" s="787"/>
      <c r="J18" s="55"/>
    </row>
    <row r="19" spans="1:10" ht="27.95" customHeight="1">
      <c r="A19" s="1340"/>
      <c r="B19" s="811" t="s">
        <v>351</v>
      </c>
      <c r="C19" s="3956" t="s">
        <v>352</v>
      </c>
      <c r="D19" s="3957"/>
      <c r="E19" s="777"/>
      <c r="F19" s="64"/>
      <c r="G19" s="64"/>
      <c r="H19" s="789"/>
      <c r="I19" s="787"/>
      <c r="J19" s="55"/>
    </row>
    <row r="20" spans="1:10" ht="27.95" customHeight="1">
      <c r="A20" s="1340"/>
      <c r="B20" s="3953" t="s">
        <v>951</v>
      </c>
      <c r="C20" s="3954"/>
      <c r="D20" s="3955"/>
      <c r="E20" s="582"/>
      <c r="F20" s="183"/>
      <c r="G20" s="183"/>
      <c r="H20" s="789"/>
      <c r="I20" s="787"/>
      <c r="J20" s="55"/>
    </row>
    <row r="21" spans="1:10" ht="27.95" customHeight="1">
      <c r="A21" s="1340"/>
      <c r="B21" s="811"/>
      <c r="C21" s="1444"/>
      <c r="D21" s="1605"/>
      <c r="E21" s="777"/>
      <c r="F21" s="64"/>
      <c r="G21" s="64"/>
      <c r="H21" s="787"/>
      <c r="I21" s="787"/>
      <c r="J21" s="55"/>
    </row>
    <row r="22" spans="1:10" ht="27.95" customHeight="1">
      <c r="A22" s="1533"/>
      <c r="B22" s="3958"/>
      <c r="C22" s="3959"/>
      <c r="D22" s="3960"/>
      <c r="E22" s="776"/>
      <c r="F22" s="955"/>
      <c r="G22" s="955"/>
      <c r="H22" s="787"/>
      <c r="I22" s="787"/>
      <c r="J22" s="55"/>
    </row>
    <row r="23" spans="1:10" ht="27.95" customHeight="1">
      <c r="A23" s="1340"/>
      <c r="B23" s="3958"/>
      <c r="C23" s="3959"/>
      <c r="D23" s="3960"/>
      <c r="E23" s="776"/>
      <c r="F23" s="955"/>
      <c r="G23" s="64"/>
      <c r="H23" s="788"/>
      <c r="I23" s="787"/>
      <c r="J23" s="55"/>
    </row>
    <row r="24" spans="1:10" ht="27.95" customHeight="1">
      <c r="A24" s="1340"/>
      <c r="B24" s="811"/>
      <c r="C24" s="812"/>
      <c r="D24" s="813"/>
      <c r="E24" s="776"/>
      <c r="F24" s="955"/>
      <c r="G24" s="955"/>
      <c r="H24" s="788"/>
      <c r="I24" s="787"/>
      <c r="J24" s="55"/>
    </row>
    <row r="25" spans="1:10" ht="27.95" customHeight="1">
      <c r="A25" s="218"/>
      <c r="B25" s="811"/>
      <c r="C25" s="3956"/>
      <c r="D25" s="3957"/>
      <c r="E25" s="777"/>
      <c r="F25" s="64"/>
      <c r="G25" s="64"/>
      <c r="H25" s="20"/>
      <c r="I25" s="31"/>
      <c r="J25" s="55"/>
    </row>
    <row r="26" spans="1:10" ht="27.95" customHeight="1">
      <c r="A26" s="581"/>
      <c r="B26" s="3953"/>
      <c r="C26" s="3954"/>
      <c r="D26" s="3955"/>
      <c r="E26" s="582"/>
      <c r="F26" s="183"/>
      <c r="G26" s="183"/>
      <c r="H26" s="55"/>
      <c r="I26" s="55"/>
      <c r="J26" s="55"/>
    </row>
    <row r="27" spans="1:10" ht="27.95" customHeight="1">
      <c r="A27" s="55"/>
      <c r="B27" s="144"/>
      <c r="C27" s="133"/>
      <c r="D27" s="173"/>
      <c r="E27" s="55"/>
      <c r="F27" s="55"/>
      <c r="G27" s="55"/>
      <c r="H27" s="55"/>
      <c r="I27" s="55"/>
      <c r="J27" s="55"/>
    </row>
    <row r="28" spans="1:10" s="615" customFormat="1" ht="27.95" customHeight="1">
      <c r="A28" s="176"/>
      <c r="B28" s="175"/>
      <c r="C28" s="175"/>
      <c r="D28" s="176"/>
      <c r="E28" s="56"/>
      <c r="F28" s="56"/>
      <c r="G28" s="56"/>
      <c r="H28" s="1534"/>
      <c r="I28" s="56"/>
      <c r="J28" s="56"/>
    </row>
    <row r="29" spans="1:10" s="615" customFormat="1" ht="27.95" customHeight="1">
      <c r="A29" s="1340"/>
      <c r="B29" s="1456"/>
      <c r="C29" s="1604"/>
      <c r="D29" s="1605"/>
      <c r="E29" s="776"/>
      <c r="F29" s="64"/>
      <c r="G29" s="64"/>
      <c r="H29" s="789"/>
      <c r="I29" s="787"/>
      <c r="J29" s="55"/>
    </row>
    <row r="30" spans="1:10" s="615" customFormat="1" ht="27.95" customHeight="1">
      <c r="A30" s="1340"/>
      <c r="B30" s="1456"/>
      <c r="C30" s="1604"/>
      <c r="D30" s="1605"/>
      <c r="E30" s="776"/>
      <c r="F30" s="64"/>
      <c r="G30" s="64"/>
      <c r="H30" s="789"/>
      <c r="I30" s="787"/>
      <c r="J30" s="55"/>
    </row>
    <row r="31" spans="1:10" s="615" customFormat="1" ht="27.95" customHeight="1">
      <c r="A31" s="218"/>
      <c r="B31" s="931"/>
      <c r="C31" s="932"/>
      <c r="D31" s="546"/>
      <c r="E31" s="777"/>
      <c r="F31" s="64"/>
      <c r="G31" s="64"/>
      <c r="H31" s="789"/>
      <c r="I31" s="787"/>
      <c r="J31" s="55"/>
    </row>
    <row r="32" spans="1:10" s="615" customFormat="1" ht="27.95" customHeight="1">
      <c r="A32" s="218"/>
      <c r="B32" s="931"/>
      <c r="C32" s="932"/>
      <c r="D32" s="546"/>
      <c r="E32" s="777"/>
      <c r="F32" s="64"/>
      <c r="G32" s="64"/>
      <c r="H32" s="789"/>
      <c r="I32" s="787"/>
      <c r="J32" s="55"/>
    </row>
    <row r="33" spans="1:10" s="615" customFormat="1" ht="27.95" customHeight="1">
      <c r="A33" s="218"/>
      <c r="B33" s="931"/>
      <c r="C33" s="932"/>
      <c r="D33" s="546"/>
      <c r="E33" s="777"/>
      <c r="F33" s="64"/>
      <c r="G33" s="64"/>
      <c r="H33" s="789"/>
      <c r="I33" s="787"/>
      <c r="J33" s="55"/>
    </row>
    <row r="34" spans="1:10" s="615" customFormat="1" ht="27.95" customHeight="1">
      <c r="A34" s="218"/>
      <c r="B34" s="931"/>
      <c r="C34" s="932"/>
      <c r="D34" s="546"/>
      <c r="E34" s="777"/>
      <c r="F34" s="64"/>
      <c r="G34" s="64"/>
      <c r="H34" s="789"/>
      <c r="I34" s="787"/>
      <c r="J34" s="55"/>
    </row>
    <row r="35" spans="1:10" s="615" customFormat="1" ht="27.95" customHeight="1">
      <c r="A35" s="218"/>
      <c r="B35" s="931"/>
      <c r="C35" s="932"/>
      <c r="D35" s="546"/>
      <c r="E35" s="777"/>
      <c r="F35" s="64"/>
      <c r="G35" s="64"/>
      <c r="H35" s="789"/>
      <c r="I35" s="787"/>
      <c r="J35" s="55"/>
    </row>
    <row r="36" spans="1:10" s="615" customFormat="1" ht="27.95" customHeight="1">
      <c r="A36" s="218"/>
      <c r="B36" s="931"/>
      <c r="C36" s="932"/>
      <c r="D36" s="546"/>
      <c r="E36" s="777"/>
      <c r="F36" s="64"/>
      <c r="G36" s="64"/>
      <c r="H36" s="789"/>
      <c r="I36" s="787"/>
      <c r="J36" s="55"/>
    </row>
    <row r="37" spans="1:10" s="615" customFormat="1" ht="27.95" customHeight="1">
      <c r="A37" s="218"/>
      <c r="B37" s="931"/>
      <c r="C37" s="932"/>
      <c r="D37" s="546"/>
      <c r="E37" s="777"/>
      <c r="F37" s="64"/>
      <c r="G37" s="64"/>
      <c r="H37" s="789"/>
      <c r="I37" s="787"/>
      <c r="J37" s="55"/>
    </row>
    <row r="38" spans="1:10" s="615" customFormat="1" ht="27.95" customHeight="1">
      <c r="A38" s="218"/>
      <c r="B38" s="811"/>
      <c r="C38" s="1604"/>
      <c r="D38" s="1605"/>
      <c r="E38" s="777"/>
      <c r="F38" s="64"/>
      <c r="G38" s="64"/>
      <c r="H38" s="789"/>
      <c r="I38" s="787"/>
      <c r="J38" s="55"/>
    </row>
    <row r="39" spans="1:10" s="615" customFormat="1" ht="27.95" customHeight="1">
      <c r="A39" s="218"/>
      <c r="B39" s="811"/>
      <c r="C39" s="1604"/>
      <c r="D39" s="1605"/>
      <c r="E39" s="777"/>
      <c r="F39" s="64"/>
      <c r="G39" s="64"/>
      <c r="H39" s="789"/>
      <c r="I39" s="787"/>
      <c r="J39" s="55"/>
    </row>
    <row r="40" spans="1:10" s="615" customFormat="1" ht="27.95" customHeight="1">
      <c r="A40" s="218"/>
      <c r="B40" s="811"/>
      <c r="C40" s="1604"/>
      <c r="D40" s="1605"/>
      <c r="E40" s="777"/>
      <c r="F40" s="64"/>
      <c r="G40" s="64"/>
      <c r="H40" s="789"/>
      <c r="I40" s="787"/>
      <c r="J40" s="55"/>
    </row>
    <row r="41" spans="1:10" s="615" customFormat="1" ht="27.95" customHeight="1">
      <c r="A41" s="218"/>
      <c r="B41" s="217"/>
      <c r="C41" s="932"/>
      <c r="D41" s="546"/>
      <c r="E41" s="777"/>
      <c r="F41" s="64"/>
      <c r="G41" s="64"/>
      <c r="H41" s="787"/>
      <c r="I41" s="787"/>
      <c r="J41" s="55"/>
    </row>
    <row r="42" spans="1:10" s="615" customFormat="1" ht="27.95" customHeight="1">
      <c r="A42" s="55"/>
      <c r="B42" s="144"/>
      <c r="C42" s="133"/>
      <c r="D42" s="173"/>
      <c r="E42" s="955"/>
      <c r="F42" s="532"/>
      <c r="G42" s="532"/>
      <c r="H42" s="605"/>
      <c r="I42" s="55"/>
      <c r="J42" s="55"/>
    </row>
    <row r="43" spans="1:10" s="615" customFormat="1" ht="27.95" customHeight="1">
      <c r="A43" s="55"/>
      <c r="B43" s="144"/>
      <c r="C43" s="133"/>
      <c r="D43" s="173"/>
      <c r="E43" s="955"/>
      <c r="F43" s="532"/>
      <c r="G43" s="532"/>
      <c r="H43" s="605"/>
      <c r="I43" s="55"/>
      <c r="J43" s="55"/>
    </row>
    <row r="44" spans="1:10" s="615" customFormat="1" ht="27.95" customHeight="1">
      <c r="A44" s="55"/>
      <c r="B44" s="144"/>
      <c r="C44" s="133"/>
      <c r="D44" s="173"/>
      <c r="E44" s="955"/>
      <c r="F44" s="532"/>
      <c r="G44" s="532"/>
      <c r="H44" s="605"/>
      <c r="I44" s="55"/>
      <c r="J44" s="55"/>
    </row>
    <row r="45" spans="1:10" s="615" customFormat="1" ht="27.95" customHeight="1">
      <c r="A45" s="55"/>
      <c r="B45" s="144"/>
      <c r="C45" s="133"/>
      <c r="D45" s="173"/>
      <c r="E45" s="955"/>
      <c r="F45" s="532"/>
      <c r="G45" s="532"/>
      <c r="H45" s="605"/>
      <c r="I45" s="55"/>
      <c r="J45" s="55"/>
    </row>
    <row r="46" spans="1:10" s="615" customFormat="1" ht="27.95" customHeight="1">
      <c r="A46" s="55"/>
      <c r="B46" s="144"/>
      <c r="C46" s="133"/>
      <c r="D46" s="173"/>
      <c r="E46" s="955"/>
      <c r="F46" s="532"/>
      <c r="G46" s="532"/>
      <c r="H46" s="605"/>
      <c r="I46" s="55"/>
      <c r="J46" s="55"/>
    </row>
    <row r="47" spans="1:10" s="615" customFormat="1" ht="27.95" customHeight="1">
      <c r="A47" s="55"/>
      <c r="B47" s="144"/>
      <c r="C47" s="133"/>
      <c r="D47" s="173"/>
      <c r="E47" s="955"/>
      <c r="F47" s="532"/>
      <c r="G47" s="532"/>
      <c r="H47" s="605"/>
      <c r="I47" s="55"/>
      <c r="J47" s="55"/>
    </row>
    <row r="48" spans="1:10" s="615" customFormat="1" ht="27.95" customHeight="1">
      <c r="A48" s="55"/>
      <c r="B48" s="144"/>
      <c r="C48" s="133"/>
      <c r="D48" s="173"/>
      <c r="E48" s="955"/>
      <c r="F48" s="532"/>
      <c r="G48" s="532"/>
      <c r="H48" s="605"/>
      <c r="I48" s="55"/>
      <c r="J48" s="55"/>
    </row>
    <row r="49" spans="1:10" s="615" customFormat="1" ht="27.95" customHeight="1">
      <c r="A49" s="55"/>
      <c r="B49" s="144"/>
      <c r="C49" s="133"/>
      <c r="D49" s="173"/>
      <c r="E49" s="955"/>
      <c r="F49" s="91"/>
      <c r="G49" s="100"/>
      <c r="H49" s="605"/>
      <c r="I49" s="55"/>
      <c r="J49" s="55"/>
    </row>
    <row r="50" spans="1:10" s="615" customFormat="1" ht="27.95" customHeight="1">
      <c r="A50" s="55"/>
      <c r="B50" s="144"/>
      <c r="C50" s="133"/>
      <c r="D50" s="173"/>
      <c r="E50" s="28"/>
      <c r="F50" s="28"/>
      <c r="G50" s="28"/>
      <c r="H50" s="605"/>
      <c r="I50" s="55"/>
      <c r="J50" s="55"/>
    </row>
    <row r="51" spans="1:10" s="615" customFormat="1" ht="27.95" customHeight="1">
      <c r="A51" s="55"/>
      <c r="B51" s="144"/>
      <c r="C51" s="133"/>
      <c r="D51" s="173"/>
      <c r="E51" s="64"/>
      <c r="F51" s="64"/>
      <c r="G51" s="64"/>
      <c r="H51" s="605"/>
      <c r="I51" s="55"/>
      <c r="J51" s="55"/>
    </row>
    <row r="52" spans="1:10" s="615" customFormat="1" ht="27.95" customHeight="1">
      <c r="A52" s="55"/>
      <c r="B52" s="144"/>
      <c r="C52" s="133"/>
      <c r="D52" s="173"/>
      <c r="E52" s="64"/>
      <c r="F52" s="64"/>
      <c r="G52" s="62"/>
      <c r="H52" s="605"/>
      <c r="I52" s="55"/>
      <c r="J52" s="55"/>
    </row>
    <row r="53" spans="1:10" s="615" customFormat="1" ht="27.95" customHeight="1">
      <c r="A53" s="55"/>
      <c r="B53" s="144"/>
      <c r="C53" s="133"/>
      <c r="D53" s="173"/>
      <c r="E53" s="64"/>
      <c r="F53" s="23"/>
      <c r="G53" s="23"/>
      <c r="H53" s="605"/>
      <c r="I53" s="55"/>
      <c r="J53" s="55"/>
    </row>
    <row r="54" spans="1:10" s="615" customFormat="1" ht="27.95" customHeight="1">
      <c r="A54" s="56"/>
      <c r="B54" s="174"/>
      <c r="C54" s="175"/>
      <c r="D54" s="176"/>
      <c r="E54" s="131"/>
      <c r="F54" s="131"/>
      <c r="G54" s="131"/>
      <c r="H54" s="614"/>
      <c r="I54" s="56"/>
      <c r="J54" s="56"/>
    </row>
    <row r="55" spans="1:10" ht="27.95" customHeight="1">
      <c r="A55" s="534"/>
      <c r="B55" s="534"/>
      <c r="C55" s="534"/>
      <c r="D55" s="534"/>
      <c r="E55" s="534"/>
      <c r="F55" s="534"/>
      <c r="G55" s="534"/>
      <c r="H55" s="620"/>
      <c r="I55" s="534"/>
      <c r="J55" s="534"/>
    </row>
  </sheetData>
  <mergeCells count="27">
    <mergeCell ref="B26:D26"/>
    <mergeCell ref="E8:G8"/>
    <mergeCell ref="H9:J9"/>
    <mergeCell ref="C19:D19"/>
    <mergeCell ref="B20:D20"/>
    <mergeCell ref="B22:D22"/>
    <mergeCell ref="B23:D23"/>
    <mergeCell ref="C25:D25"/>
    <mergeCell ref="B13:D13"/>
    <mergeCell ref="H13:J13"/>
    <mergeCell ref="B14:D14"/>
    <mergeCell ref="B15:D15"/>
    <mergeCell ref="B16:D16"/>
    <mergeCell ref="C18:D18"/>
    <mergeCell ref="B12:D12"/>
    <mergeCell ref="H12:J12"/>
    <mergeCell ref="B1:D1"/>
    <mergeCell ref="B2:D2"/>
    <mergeCell ref="H3:J3"/>
    <mergeCell ref="E4:G4"/>
    <mergeCell ref="H4:J4"/>
    <mergeCell ref="E9:G9"/>
    <mergeCell ref="E5:G5"/>
    <mergeCell ref="E6:G6"/>
    <mergeCell ref="H6:J6"/>
    <mergeCell ref="H7:J7"/>
    <mergeCell ref="H8:J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123"/>
  <sheetViews>
    <sheetView view="pageBreakPreview" zoomScale="98" zoomScaleSheetLayoutView="98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287</v>
      </c>
      <c r="C4" s="6"/>
      <c r="D4" s="6"/>
      <c r="E4" s="3935" t="s">
        <v>288</v>
      </c>
      <c r="F4" s="3936"/>
      <c r="G4" s="3936"/>
      <c r="H4" s="3412" t="s">
        <v>291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289</v>
      </c>
      <c r="F5" s="3896"/>
      <c r="G5" s="3896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3412"/>
      <c r="I6" s="3412"/>
      <c r="J6" s="3412"/>
    </row>
    <row r="7" spans="1:10" ht="27.95" customHeight="1">
      <c r="A7" s="51"/>
      <c r="B7" s="51"/>
      <c r="C7" s="6"/>
      <c r="D7" s="6"/>
      <c r="E7" s="3935" t="s">
        <v>292</v>
      </c>
      <c r="F7" s="3936"/>
      <c r="G7" s="3936"/>
      <c r="H7" s="3412" t="s">
        <v>291</v>
      </c>
      <c r="I7" s="3412"/>
      <c r="J7" s="3412"/>
    </row>
    <row r="8" spans="1:10" ht="27.95" customHeight="1">
      <c r="A8" s="51"/>
      <c r="B8" s="51"/>
      <c r="C8" s="6"/>
      <c r="D8" s="6"/>
      <c r="E8" s="3935" t="s">
        <v>293</v>
      </c>
      <c r="F8" s="3936"/>
      <c r="G8" s="3936"/>
      <c r="H8" s="3412" t="s">
        <v>240</v>
      </c>
      <c r="I8" s="3412"/>
      <c r="J8" s="3412"/>
    </row>
    <row r="9" spans="1:10" ht="27.95" customHeight="1">
      <c r="A9" s="6"/>
      <c r="B9" s="51"/>
      <c r="C9" s="6"/>
      <c r="D9" s="6"/>
      <c r="E9" s="3896" t="s">
        <v>294</v>
      </c>
      <c r="F9" s="3896"/>
      <c r="G9" s="3896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3411" t="s">
        <v>12</v>
      </c>
      <c r="I10" s="3411"/>
      <c r="J10" s="3411"/>
    </row>
    <row r="11" spans="1:10" ht="27.95" customHeight="1">
      <c r="B11" s="51" t="s">
        <v>287</v>
      </c>
      <c r="C11" s="6"/>
      <c r="D11" s="6"/>
      <c r="E11" s="3935" t="s">
        <v>893</v>
      </c>
      <c r="F11" s="3936"/>
      <c r="G11" s="3936"/>
      <c r="H11" s="3412" t="s">
        <v>291</v>
      </c>
      <c r="I11" s="3412"/>
      <c r="J11" s="3412"/>
    </row>
    <row r="12" spans="1:10" s="8" customFormat="1" ht="27.95" customHeight="1">
      <c r="A12" s="46" t="s">
        <v>15</v>
      </c>
      <c r="B12" s="3379" t="s">
        <v>16</v>
      </c>
      <c r="C12" s="3380"/>
      <c r="D12" s="3381"/>
      <c r="E12" s="715">
        <v>10</v>
      </c>
      <c r="F12" s="716">
        <v>11</v>
      </c>
      <c r="G12" s="717">
        <v>12</v>
      </c>
      <c r="H12" s="3487" t="s">
        <v>933</v>
      </c>
      <c r="I12" s="3488"/>
      <c r="J12" s="3489"/>
    </row>
    <row r="13" spans="1:10" s="8" customFormat="1" ht="27.95" customHeight="1">
      <c r="A13" s="47" t="s">
        <v>17</v>
      </c>
      <c r="B13" s="3383" t="s">
        <v>18</v>
      </c>
      <c r="C13" s="3383"/>
      <c r="D13" s="3383"/>
      <c r="E13" s="718" t="s">
        <v>934</v>
      </c>
      <c r="F13" s="719" t="s">
        <v>935</v>
      </c>
      <c r="G13" s="720" t="s">
        <v>936</v>
      </c>
      <c r="H13" s="3490" t="s">
        <v>937</v>
      </c>
      <c r="I13" s="3491"/>
      <c r="J13" s="3492"/>
    </row>
    <row r="14" spans="1:10" s="8" customFormat="1" ht="27.95" customHeight="1">
      <c r="A14" s="48"/>
      <c r="B14" s="3385" t="s">
        <v>19</v>
      </c>
      <c r="C14" s="3385"/>
      <c r="D14" s="3385"/>
      <c r="E14" s="721"/>
      <c r="F14" s="722"/>
      <c r="G14" s="723" t="s">
        <v>938</v>
      </c>
      <c r="H14" s="724" t="s">
        <v>947</v>
      </c>
      <c r="I14" s="724" t="s">
        <v>948</v>
      </c>
      <c r="J14" s="724" t="s">
        <v>20</v>
      </c>
    </row>
    <row r="15" spans="1:10" ht="27.95" customHeight="1">
      <c r="A15" s="1414" t="s">
        <v>1234</v>
      </c>
      <c r="B15" s="3459" t="s">
        <v>1235</v>
      </c>
      <c r="C15" s="3460"/>
      <c r="D15" s="3461"/>
      <c r="E15" s="13" t="s">
        <v>936</v>
      </c>
      <c r="F15" s="13" t="s">
        <v>950</v>
      </c>
      <c r="G15" s="13" t="s">
        <v>942</v>
      </c>
      <c r="H15" s="185"/>
      <c r="I15" s="185"/>
      <c r="J15" s="120"/>
    </row>
    <row r="16" spans="1:10" ht="27.95" customHeight="1">
      <c r="A16" s="1421"/>
      <c r="B16" s="3453" t="s">
        <v>302</v>
      </c>
      <c r="C16" s="3454"/>
      <c r="D16" s="3455"/>
      <c r="E16" s="13" t="s">
        <v>943</v>
      </c>
      <c r="F16" s="13"/>
      <c r="G16" s="13"/>
      <c r="H16" s="70"/>
      <c r="I16" s="70"/>
      <c r="J16" s="55"/>
    </row>
    <row r="17" spans="1:10" ht="27.95" customHeight="1">
      <c r="A17" s="1421"/>
      <c r="B17" s="3453" t="s">
        <v>303</v>
      </c>
      <c r="C17" s="3454"/>
      <c r="D17" s="3455"/>
      <c r="E17" s="13" t="s">
        <v>942</v>
      </c>
      <c r="F17" s="13"/>
      <c r="G17" s="13"/>
      <c r="H17" s="70"/>
      <c r="I17" s="70"/>
      <c r="J17" s="55"/>
    </row>
    <row r="18" spans="1:10" ht="27.95" customHeight="1">
      <c r="A18" s="1388"/>
      <c r="B18" s="798" t="s">
        <v>38</v>
      </c>
      <c r="C18" s="799">
        <v>755</v>
      </c>
      <c r="D18" s="800" t="s">
        <v>296</v>
      </c>
      <c r="E18" s="23"/>
      <c r="F18" s="13"/>
      <c r="G18" s="13"/>
      <c r="H18" s="20"/>
      <c r="I18" s="70"/>
      <c r="J18" s="55"/>
    </row>
    <row r="19" spans="1:10" ht="27.95" customHeight="1">
      <c r="A19" s="1151"/>
      <c r="B19" s="798" t="s">
        <v>168</v>
      </c>
      <c r="C19" s="799">
        <v>900</v>
      </c>
      <c r="D19" s="800" t="s">
        <v>296</v>
      </c>
      <c r="E19" s="23"/>
      <c r="F19" s="13"/>
      <c r="G19" s="13"/>
      <c r="H19" s="20"/>
      <c r="I19" s="70"/>
      <c r="J19" s="55"/>
    </row>
    <row r="20" spans="1:10" ht="27.95" customHeight="1">
      <c r="A20" s="1467"/>
      <c r="B20" s="798" t="s">
        <v>84</v>
      </c>
      <c r="C20" s="799">
        <v>650</v>
      </c>
      <c r="D20" s="800" t="s">
        <v>296</v>
      </c>
      <c r="E20" s="23"/>
      <c r="F20" s="13"/>
      <c r="G20" s="13"/>
      <c r="H20" s="35"/>
      <c r="I20" s="70"/>
      <c r="J20" s="55"/>
    </row>
    <row r="21" spans="1:10" ht="27.95" customHeight="1">
      <c r="A21" s="1421"/>
      <c r="B21" s="798" t="s">
        <v>192</v>
      </c>
      <c r="C21" s="801">
        <f>SUM(C18:C20)</f>
        <v>2305</v>
      </c>
      <c r="D21" s="800" t="s">
        <v>296</v>
      </c>
      <c r="E21" s="23"/>
      <c r="F21" s="13"/>
      <c r="G21" s="13"/>
      <c r="H21" s="35"/>
      <c r="I21" s="70"/>
      <c r="J21" s="55"/>
    </row>
    <row r="22" spans="1:10" ht="27.95" customHeight="1">
      <c r="A22" s="1415"/>
      <c r="B22" s="3453" t="s">
        <v>1236</v>
      </c>
      <c r="C22" s="3454"/>
      <c r="D22" s="3455"/>
      <c r="E22" s="13" t="s">
        <v>936</v>
      </c>
      <c r="F22" s="13" t="s">
        <v>950</v>
      </c>
      <c r="G22" s="13" t="s">
        <v>942</v>
      </c>
      <c r="H22" s="35"/>
      <c r="I22" s="70"/>
      <c r="J22" s="55"/>
    </row>
    <row r="23" spans="1:10" s="201" customFormat="1" ht="27.95" customHeight="1">
      <c r="A23" s="1468"/>
      <c r="B23" s="3453" t="s">
        <v>305</v>
      </c>
      <c r="C23" s="3454"/>
      <c r="D23" s="3455"/>
      <c r="E23" s="13" t="s">
        <v>943</v>
      </c>
      <c r="F23" s="13"/>
      <c r="G23" s="13"/>
      <c r="H23" s="35"/>
      <c r="I23" s="70"/>
      <c r="J23" s="55"/>
    </row>
    <row r="24" spans="1:10" s="201" customFormat="1" ht="27.95" customHeight="1">
      <c r="A24" s="1468"/>
      <c r="B24" s="3453" t="s">
        <v>110</v>
      </c>
      <c r="C24" s="3454"/>
      <c r="D24" s="3455"/>
      <c r="E24" s="13" t="s">
        <v>942</v>
      </c>
      <c r="F24" s="13"/>
      <c r="G24" s="13"/>
      <c r="H24" s="35"/>
      <c r="I24" s="70"/>
      <c r="J24" s="55"/>
    </row>
    <row r="25" spans="1:10" ht="27.95" customHeight="1">
      <c r="A25" s="1468"/>
      <c r="B25" s="798" t="s">
        <v>38</v>
      </c>
      <c r="C25" s="801">
        <v>31000</v>
      </c>
      <c r="D25" s="800" t="s">
        <v>297</v>
      </c>
      <c r="E25" s="23"/>
      <c r="F25" s="13"/>
      <c r="G25" s="13"/>
      <c r="H25" s="20"/>
      <c r="I25" s="70"/>
      <c r="J25" s="55"/>
    </row>
    <row r="26" spans="1:10" ht="27.95" customHeight="1">
      <c r="A26" s="1468"/>
      <c r="B26" s="798" t="s">
        <v>168</v>
      </c>
      <c r="C26" s="801">
        <v>36000</v>
      </c>
      <c r="D26" s="800" t="s">
        <v>297</v>
      </c>
      <c r="E26" s="23"/>
      <c r="F26" s="13"/>
      <c r="G26" s="13"/>
      <c r="H26" s="20"/>
      <c r="I26" s="70"/>
      <c r="J26" s="55"/>
    </row>
    <row r="27" spans="1:10" ht="27.95" customHeight="1">
      <c r="A27" s="1468"/>
      <c r="B27" s="798" t="s">
        <v>84</v>
      </c>
      <c r="C27" s="801">
        <v>26000</v>
      </c>
      <c r="D27" s="800" t="s">
        <v>297</v>
      </c>
      <c r="E27" s="23"/>
      <c r="F27" s="13"/>
      <c r="G27" s="13"/>
      <c r="H27" s="35"/>
      <c r="I27" s="70"/>
      <c r="J27" s="55"/>
    </row>
    <row r="28" spans="1:10" ht="27.95" customHeight="1">
      <c r="A28" s="1469"/>
      <c r="B28" s="802" t="s">
        <v>192</v>
      </c>
      <c r="C28" s="803">
        <f>SUM(C25:C27)</f>
        <v>93000</v>
      </c>
      <c r="D28" s="804" t="s">
        <v>297</v>
      </c>
      <c r="E28" s="131"/>
      <c r="F28" s="57"/>
      <c r="G28" s="57"/>
      <c r="H28" s="660"/>
      <c r="I28" s="194"/>
      <c r="J28" s="56"/>
    </row>
    <row r="29" spans="1:10" ht="27.95" customHeight="1">
      <c r="A29" s="1470" t="s">
        <v>300</v>
      </c>
      <c r="B29" s="3459" t="s">
        <v>1237</v>
      </c>
      <c r="C29" s="3460"/>
      <c r="D29" s="3461"/>
      <c r="E29" s="10" t="s">
        <v>936</v>
      </c>
      <c r="F29" s="10" t="s">
        <v>950</v>
      </c>
      <c r="G29" s="10" t="s">
        <v>942</v>
      </c>
      <c r="H29" s="198"/>
      <c r="I29" s="200"/>
      <c r="J29" s="120"/>
    </row>
    <row r="30" spans="1:10" ht="27.95" customHeight="1">
      <c r="A30" s="1471"/>
      <c r="B30" s="798" t="s">
        <v>887</v>
      </c>
      <c r="C30" s="799">
        <v>8</v>
      </c>
      <c r="D30" s="800" t="s">
        <v>886</v>
      </c>
      <c r="E30" s="13" t="s">
        <v>943</v>
      </c>
      <c r="F30" s="39"/>
      <c r="G30" s="39"/>
      <c r="H30" s="40"/>
      <c r="I30" s="543"/>
      <c r="J30" s="121"/>
    </row>
    <row r="31" spans="1:10" ht="27.95" customHeight="1">
      <c r="A31" s="1471"/>
      <c r="B31" s="798" t="s">
        <v>888</v>
      </c>
      <c r="C31" s="799">
        <v>8</v>
      </c>
      <c r="D31" s="800" t="s">
        <v>886</v>
      </c>
      <c r="E31" s="13" t="s">
        <v>942</v>
      </c>
      <c r="F31" s="39"/>
      <c r="G31" s="39"/>
      <c r="H31" s="40"/>
      <c r="I31" s="543"/>
      <c r="J31" s="121"/>
    </row>
    <row r="32" spans="1:10" ht="27.95" customHeight="1">
      <c r="A32" s="1471"/>
      <c r="B32" s="798" t="s">
        <v>889</v>
      </c>
      <c r="C32" s="799">
        <v>4</v>
      </c>
      <c r="D32" s="800" t="s">
        <v>886</v>
      </c>
      <c r="E32" s="39"/>
      <c r="F32" s="39"/>
      <c r="G32" s="39"/>
      <c r="H32" s="40"/>
      <c r="I32" s="543"/>
      <c r="J32" s="121"/>
    </row>
    <row r="33" spans="1:10" ht="27.95" customHeight="1">
      <c r="A33" s="1471"/>
      <c r="B33" s="798" t="s">
        <v>890</v>
      </c>
      <c r="C33" s="801">
        <f>C30+C31+C32</f>
        <v>20</v>
      </c>
      <c r="D33" s="800" t="s">
        <v>886</v>
      </c>
      <c r="E33" s="13"/>
      <c r="F33" s="13"/>
      <c r="G33" s="13"/>
      <c r="H33" s="30"/>
      <c r="I33" s="187"/>
      <c r="J33" s="55"/>
    </row>
    <row r="34" spans="1:10" ht="27.95" customHeight="1">
      <c r="A34" s="1472"/>
      <c r="B34" s="3453"/>
      <c r="C34" s="3961"/>
      <c r="D34" s="3455"/>
      <c r="E34" s="13"/>
      <c r="F34" s="13"/>
      <c r="G34" s="13"/>
      <c r="H34" s="30"/>
      <c r="I34" s="187"/>
      <c r="J34" s="55"/>
    </row>
    <row r="35" spans="1:10" ht="27.95" customHeight="1">
      <c r="A35" s="1467"/>
      <c r="B35" s="1199"/>
      <c r="C35" s="792"/>
      <c r="D35" s="1473"/>
      <c r="E35" s="38"/>
      <c r="F35" s="13"/>
      <c r="G35" s="13"/>
      <c r="H35" s="30"/>
      <c r="I35" s="189"/>
      <c r="J35" s="55"/>
    </row>
    <row r="36" spans="1:10" ht="27.95" customHeight="1">
      <c r="A36" s="1161" t="s">
        <v>1238</v>
      </c>
      <c r="B36" s="1474" t="s">
        <v>1239</v>
      </c>
      <c r="C36" s="1475"/>
      <c r="D36" s="1476"/>
      <c r="E36" s="13" t="s">
        <v>936</v>
      </c>
      <c r="F36" s="13" t="s">
        <v>950</v>
      </c>
      <c r="G36" s="13" t="s">
        <v>942</v>
      </c>
      <c r="H36" s="35"/>
      <c r="I36" s="70"/>
      <c r="J36" s="55"/>
    </row>
    <row r="37" spans="1:10" ht="27.95" customHeight="1">
      <c r="A37" s="1161" t="s">
        <v>313</v>
      </c>
      <c r="B37" s="1474" t="s">
        <v>891</v>
      </c>
      <c r="C37" s="1475"/>
      <c r="D37" s="1476"/>
      <c r="E37" s="13" t="s">
        <v>943</v>
      </c>
      <c r="F37" s="13"/>
      <c r="G37" s="13"/>
      <c r="H37" s="35"/>
      <c r="I37" s="70"/>
      <c r="J37" s="55"/>
    </row>
    <row r="38" spans="1:10" ht="27.95" customHeight="1">
      <c r="A38" s="1477"/>
      <c r="B38" s="798" t="s">
        <v>38</v>
      </c>
      <c r="C38" s="799">
        <v>2</v>
      </c>
      <c r="D38" s="800" t="s">
        <v>244</v>
      </c>
      <c r="E38" s="13" t="s">
        <v>942</v>
      </c>
      <c r="F38" s="13"/>
      <c r="G38" s="13"/>
      <c r="H38" s="35"/>
      <c r="I38" s="70"/>
      <c r="J38" s="55"/>
    </row>
    <row r="39" spans="1:10" ht="27.95" customHeight="1">
      <c r="A39" s="1477"/>
      <c r="B39" s="798" t="s">
        <v>168</v>
      </c>
      <c r="C39" s="799">
        <v>1</v>
      </c>
      <c r="D39" s="800" t="s">
        <v>244</v>
      </c>
      <c r="E39" s="13"/>
      <c r="F39" s="13"/>
      <c r="G39" s="13"/>
      <c r="H39" s="35"/>
      <c r="I39" s="70"/>
      <c r="J39" s="55"/>
    </row>
    <row r="40" spans="1:10" ht="27.95" customHeight="1">
      <c r="A40" s="1477"/>
      <c r="B40" s="798" t="s">
        <v>84</v>
      </c>
      <c r="C40" s="799" t="s">
        <v>24</v>
      </c>
      <c r="D40" s="800" t="s">
        <v>244</v>
      </c>
      <c r="E40" s="13"/>
      <c r="F40" s="13"/>
      <c r="G40" s="13"/>
      <c r="H40" s="35"/>
      <c r="I40" s="70"/>
      <c r="J40" s="55"/>
    </row>
    <row r="41" spans="1:10" ht="27.95" customHeight="1">
      <c r="A41" s="1477"/>
      <c r="B41" s="798" t="s">
        <v>192</v>
      </c>
      <c r="C41" s="801">
        <f>SUM(C36:C40)</f>
        <v>3</v>
      </c>
      <c r="D41" s="800" t="s">
        <v>244</v>
      </c>
      <c r="E41" s="13"/>
      <c r="F41" s="13"/>
      <c r="G41" s="13"/>
      <c r="H41" s="35"/>
      <c r="I41" s="70"/>
      <c r="J41" s="55"/>
    </row>
    <row r="42" spans="1:10" ht="27.95" customHeight="1">
      <c r="A42" s="1477"/>
      <c r="B42" s="798"/>
      <c r="C42" s="799"/>
      <c r="D42" s="800"/>
      <c r="E42" s="13"/>
      <c r="F42" s="13"/>
      <c r="G42" s="13"/>
      <c r="H42" s="35"/>
      <c r="I42" s="187"/>
      <c r="J42" s="55"/>
    </row>
    <row r="43" spans="1:10" ht="27.95" customHeight="1">
      <c r="A43" s="1421"/>
      <c r="B43" s="1474"/>
      <c r="C43" s="1475"/>
      <c r="D43" s="1476"/>
      <c r="E43" s="13"/>
      <c r="F43" s="13"/>
      <c r="G43" s="13"/>
      <c r="H43" s="20"/>
      <c r="I43" s="189"/>
      <c r="J43" s="55"/>
    </row>
    <row r="44" spans="1:10" ht="27.95" customHeight="1">
      <c r="A44" s="1161" t="s">
        <v>1240</v>
      </c>
      <c r="B44" s="3453" t="s">
        <v>1241</v>
      </c>
      <c r="C44" s="3454"/>
      <c r="D44" s="3455"/>
      <c r="E44" s="13" t="s">
        <v>936</v>
      </c>
      <c r="F44" s="13" t="s">
        <v>950</v>
      </c>
      <c r="G44" s="13" t="s">
        <v>942</v>
      </c>
      <c r="H44" s="35"/>
      <c r="I44" s="189"/>
      <c r="J44" s="55"/>
    </row>
    <row r="45" spans="1:10" ht="27.95" customHeight="1">
      <c r="A45" s="1478"/>
      <c r="B45" s="798" t="s">
        <v>38</v>
      </c>
      <c r="C45" s="805" t="s">
        <v>24</v>
      </c>
      <c r="D45" s="800" t="s">
        <v>28</v>
      </c>
      <c r="E45" s="13" t="s">
        <v>943</v>
      </c>
      <c r="F45" s="13"/>
      <c r="G45" s="13"/>
      <c r="H45" s="35"/>
      <c r="I45" s="189"/>
      <c r="J45" s="55"/>
    </row>
    <row r="46" spans="1:10" ht="27.95" customHeight="1">
      <c r="A46" s="1151"/>
      <c r="B46" s="798" t="s">
        <v>168</v>
      </c>
      <c r="C46" s="805" t="s">
        <v>24</v>
      </c>
      <c r="D46" s="800" t="s">
        <v>28</v>
      </c>
      <c r="E46" s="13" t="s">
        <v>942</v>
      </c>
      <c r="F46" s="181"/>
      <c r="G46" s="147"/>
      <c r="H46" s="35"/>
      <c r="I46" s="189"/>
      <c r="J46" s="55"/>
    </row>
    <row r="47" spans="1:10" ht="27.95" customHeight="1">
      <c r="A47" s="1151"/>
      <c r="B47" s="798" t="s">
        <v>84</v>
      </c>
      <c r="C47" s="801">
        <v>10500</v>
      </c>
      <c r="D47" s="800" t="s">
        <v>28</v>
      </c>
      <c r="E47" s="181"/>
      <c r="F47" s="181"/>
      <c r="G47" s="147"/>
      <c r="H47" s="35"/>
      <c r="I47" s="189"/>
      <c r="J47" s="55"/>
    </row>
    <row r="48" spans="1:10" ht="27.95" customHeight="1">
      <c r="A48" s="1151"/>
      <c r="B48" s="798" t="s">
        <v>192</v>
      </c>
      <c r="C48" s="801">
        <f>SUM(C45:C47)</f>
        <v>10500</v>
      </c>
      <c r="D48" s="800" t="s">
        <v>28</v>
      </c>
      <c r="E48" s="23"/>
      <c r="F48" s="13"/>
      <c r="G48" s="13"/>
      <c r="H48" s="773"/>
      <c r="I48" s="189"/>
      <c r="J48" s="55"/>
    </row>
    <row r="49" spans="1:10" ht="27.95" customHeight="1">
      <c r="A49" s="1151"/>
      <c r="B49" s="798"/>
      <c r="C49" s="801"/>
      <c r="D49" s="800"/>
      <c r="E49" s="23"/>
      <c r="F49" s="13"/>
      <c r="G49" s="13"/>
      <c r="H49" s="773"/>
      <c r="I49" s="189"/>
      <c r="J49" s="55"/>
    </row>
    <row r="50" spans="1:10" ht="27.95" customHeight="1">
      <c r="A50" s="1151"/>
      <c r="B50" s="798"/>
      <c r="C50" s="801"/>
      <c r="D50" s="800"/>
      <c r="E50" s="23"/>
      <c r="F50" s="13"/>
      <c r="G50" s="13"/>
      <c r="H50" s="773"/>
      <c r="I50" s="189"/>
      <c r="J50" s="55"/>
    </row>
    <row r="51" spans="1:10" ht="27.95" customHeight="1">
      <c r="A51" s="1161" t="s">
        <v>1242</v>
      </c>
      <c r="B51" s="3541" t="s">
        <v>1243</v>
      </c>
      <c r="C51" s="3542"/>
      <c r="D51" s="3543"/>
      <c r="E51" s="13" t="s">
        <v>936</v>
      </c>
      <c r="F51" s="13" t="s">
        <v>950</v>
      </c>
      <c r="G51" s="13" t="s">
        <v>942</v>
      </c>
      <c r="H51" s="30"/>
      <c r="I51" s="190"/>
      <c r="J51" s="55"/>
    </row>
    <row r="52" spans="1:10" ht="27.95" customHeight="1">
      <c r="A52" s="1472"/>
      <c r="B52" s="3453" t="s">
        <v>298</v>
      </c>
      <c r="C52" s="3454"/>
      <c r="D52" s="3455"/>
      <c r="E52" s="13" t="s">
        <v>943</v>
      </c>
      <c r="F52" s="13"/>
      <c r="G52" s="13"/>
      <c r="H52" s="30"/>
      <c r="I52" s="190"/>
      <c r="J52" s="55"/>
    </row>
    <row r="53" spans="1:10" ht="27.95" customHeight="1">
      <c r="A53" s="1151"/>
      <c r="B53" s="798" t="s">
        <v>38</v>
      </c>
      <c r="C53" s="805">
        <v>7</v>
      </c>
      <c r="D53" s="800" t="s">
        <v>299</v>
      </c>
      <c r="E53" s="13" t="s">
        <v>942</v>
      </c>
      <c r="F53" s="13"/>
      <c r="G53" s="13"/>
      <c r="H53" s="30"/>
      <c r="I53" s="190"/>
      <c r="J53" s="55"/>
    </row>
    <row r="54" spans="1:10" ht="27.95" customHeight="1">
      <c r="A54" s="1478"/>
      <c r="B54" s="798" t="s">
        <v>168</v>
      </c>
      <c r="C54" s="805">
        <v>9</v>
      </c>
      <c r="D54" s="800" t="s">
        <v>299</v>
      </c>
      <c r="E54" s="649"/>
      <c r="F54" s="13"/>
      <c r="G54" s="13"/>
      <c r="H54" s="20"/>
      <c r="I54" s="190"/>
      <c r="J54" s="55"/>
    </row>
    <row r="55" spans="1:10" ht="27.95" customHeight="1">
      <c r="A55" s="1478"/>
      <c r="B55" s="798" t="s">
        <v>84</v>
      </c>
      <c r="C55" s="801">
        <v>11</v>
      </c>
      <c r="D55" s="800" t="s">
        <v>299</v>
      </c>
      <c r="E55" s="649"/>
      <c r="F55" s="13"/>
      <c r="G55" s="13"/>
      <c r="H55" s="20"/>
      <c r="I55" s="190"/>
      <c r="J55" s="55"/>
    </row>
    <row r="56" spans="1:10" ht="27.95" customHeight="1">
      <c r="A56" s="1487"/>
      <c r="B56" s="802" t="s">
        <v>192</v>
      </c>
      <c r="C56" s="803">
        <f>SUM(C53:C55)</f>
        <v>27</v>
      </c>
      <c r="D56" s="804" t="s">
        <v>299</v>
      </c>
      <c r="E56" s="57"/>
      <c r="F56" s="57"/>
      <c r="G56" s="57"/>
      <c r="H56" s="660"/>
      <c r="I56" s="193"/>
      <c r="J56" s="56"/>
    </row>
    <row r="57" spans="1:10" ht="27.95" customHeight="1">
      <c r="A57" s="1148" t="s">
        <v>1244</v>
      </c>
      <c r="B57" s="3459" t="s">
        <v>1245</v>
      </c>
      <c r="C57" s="3460"/>
      <c r="D57" s="3461"/>
      <c r="E57" s="10" t="s">
        <v>936</v>
      </c>
      <c r="F57" s="10" t="s">
        <v>950</v>
      </c>
      <c r="G57" s="10" t="s">
        <v>942</v>
      </c>
      <c r="H57" s="1027"/>
      <c r="I57" s="199"/>
      <c r="J57" s="120"/>
    </row>
    <row r="58" spans="1:10" ht="27.95" customHeight="1">
      <c r="A58" s="1472"/>
      <c r="B58" s="3453" t="s">
        <v>316</v>
      </c>
      <c r="C58" s="3454"/>
      <c r="D58" s="3455"/>
      <c r="E58" s="13" t="s">
        <v>943</v>
      </c>
      <c r="F58" s="13"/>
      <c r="G58" s="13"/>
      <c r="H58" s="30"/>
      <c r="I58" s="190"/>
      <c r="J58" s="55"/>
    </row>
    <row r="59" spans="1:10" ht="27.95" customHeight="1">
      <c r="A59" s="1472"/>
      <c r="B59" s="1383" t="s">
        <v>315</v>
      </c>
      <c r="C59" s="1479"/>
      <c r="D59" s="1385"/>
      <c r="E59" s="13" t="s">
        <v>942</v>
      </c>
      <c r="F59" s="13"/>
      <c r="G59" s="13"/>
      <c r="H59" s="20"/>
      <c r="I59" s="190"/>
      <c r="J59" s="55"/>
    </row>
    <row r="60" spans="1:10" ht="27.95" customHeight="1">
      <c r="A60" s="1480"/>
      <c r="B60" s="798" t="s">
        <v>38</v>
      </c>
      <c r="C60" s="805">
        <v>2</v>
      </c>
      <c r="D60" s="800" t="s">
        <v>137</v>
      </c>
      <c r="E60" s="64"/>
      <c r="F60" s="64"/>
      <c r="G60" s="64"/>
      <c r="H60" s="20"/>
      <c r="I60" s="190"/>
      <c r="J60" s="55"/>
    </row>
    <row r="61" spans="1:10" ht="27.95" customHeight="1">
      <c r="A61" s="1478"/>
      <c r="B61" s="798" t="s">
        <v>168</v>
      </c>
      <c r="C61" s="801" t="s">
        <v>24</v>
      </c>
      <c r="D61" s="800" t="s">
        <v>1280</v>
      </c>
      <c r="E61" s="64"/>
      <c r="F61" s="64"/>
      <c r="G61" s="64"/>
      <c r="H61" s="35"/>
      <c r="I61" s="190"/>
      <c r="J61" s="55"/>
    </row>
    <row r="62" spans="1:10" ht="27.95" customHeight="1">
      <c r="A62" s="1478"/>
      <c r="B62" s="798" t="s">
        <v>84</v>
      </c>
      <c r="C62" s="801" t="s">
        <v>24</v>
      </c>
      <c r="D62" s="800" t="s">
        <v>137</v>
      </c>
      <c r="E62" s="64"/>
      <c r="F62" s="64"/>
      <c r="G62" s="64"/>
      <c r="H62" s="30"/>
      <c r="I62" s="190"/>
      <c r="J62" s="55"/>
    </row>
    <row r="63" spans="1:10" ht="27.95" customHeight="1">
      <c r="A63" s="1478"/>
      <c r="B63" s="798" t="s">
        <v>192</v>
      </c>
      <c r="C63" s="801">
        <f>SUM(C60:C62)</f>
        <v>2</v>
      </c>
      <c r="D63" s="800" t="s">
        <v>137</v>
      </c>
      <c r="E63" s="181"/>
      <c r="F63" s="181"/>
      <c r="G63" s="147"/>
      <c r="H63" s="20"/>
      <c r="I63" s="190"/>
      <c r="J63" s="55"/>
    </row>
    <row r="64" spans="1:10" ht="27.95" customHeight="1">
      <c r="A64" s="1478"/>
      <c r="B64" s="798"/>
      <c r="C64" s="801"/>
      <c r="D64" s="800"/>
      <c r="E64" s="181"/>
      <c r="F64" s="181"/>
      <c r="G64" s="147"/>
      <c r="H64" s="20"/>
      <c r="I64" s="190"/>
      <c r="J64" s="55"/>
    </row>
    <row r="65" spans="1:10" ht="27.95" customHeight="1">
      <c r="A65" s="1161" t="s">
        <v>1246</v>
      </c>
      <c r="B65" s="3453" t="s">
        <v>1247</v>
      </c>
      <c r="C65" s="3454"/>
      <c r="D65" s="3455"/>
      <c r="E65" s="13" t="s">
        <v>936</v>
      </c>
      <c r="F65" s="13" t="s">
        <v>950</v>
      </c>
      <c r="G65" s="13" t="s">
        <v>942</v>
      </c>
      <c r="H65" s="20"/>
      <c r="I65" s="190"/>
      <c r="J65" s="55"/>
    </row>
    <row r="66" spans="1:10" ht="27.95" customHeight="1">
      <c r="A66" s="1467"/>
      <c r="B66" s="798" t="s">
        <v>38</v>
      </c>
      <c r="C66" s="805">
        <v>1</v>
      </c>
      <c r="D66" s="800" t="s">
        <v>86</v>
      </c>
      <c r="E66" s="13" t="s">
        <v>943</v>
      </c>
      <c r="F66" s="13"/>
      <c r="G66" s="13"/>
      <c r="H66" s="20"/>
      <c r="I66" s="190"/>
      <c r="J66" s="55"/>
    </row>
    <row r="67" spans="1:10" ht="27.95" customHeight="1">
      <c r="A67" s="1467"/>
      <c r="B67" s="798" t="s">
        <v>168</v>
      </c>
      <c r="C67" s="805">
        <v>2</v>
      </c>
      <c r="D67" s="800" t="s">
        <v>86</v>
      </c>
      <c r="E67" s="13" t="s">
        <v>942</v>
      </c>
      <c r="F67" s="13"/>
      <c r="G67" s="13"/>
      <c r="H67" s="35"/>
      <c r="I67" s="190"/>
      <c r="J67" s="55"/>
    </row>
    <row r="68" spans="1:10" ht="27.95" customHeight="1">
      <c r="A68" s="1467"/>
      <c r="B68" s="798" t="s">
        <v>84</v>
      </c>
      <c r="C68" s="801">
        <v>1</v>
      </c>
      <c r="D68" s="800" t="s">
        <v>86</v>
      </c>
      <c r="E68" s="64"/>
      <c r="F68" s="64"/>
      <c r="G68" s="64"/>
      <c r="H68" s="35"/>
      <c r="I68" s="190"/>
      <c r="J68" s="55"/>
    </row>
    <row r="69" spans="1:10" ht="27.95" customHeight="1">
      <c r="A69" s="1467"/>
      <c r="B69" s="798" t="s">
        <v>192</v>
      </c>
      <c r="C69" s="801">
        <v>4</v>
      </c>
      <c r="D69" s="800" t="s">
        <v>86</v>
      </c>
      <c r="E69" s="64"/>
      <c r="F69" s="64"/>
      <c r="G69" s="64"/>
      <c r="H69" s="30"/>
      <c r="I69" s="190"/>
      <c r="J69" s="55"/>
    </row>
    <row r="70" spans="1:10" ht="27.95" customHeight="1">
      <c r="A70" s="1478"/>
      <c r="B70" s="798"/>
      <c r="C70" s="801"/>
      <c r="D70" s="800"/>
      <c r="E70" s="64"/>
      <c r="F70" s="64"/>
      <c r="G70" s="64"/>
      <c r="H70" s="20"/>
      <c r="I70" s="190"/>
      <c r="J70" s="55"/>
    </row>
    <row r="71" spans="1:10" ht="27.95" customHeight="1">
      <c r="A71" s="1478"/>
      <c r="B71" s="798"/>
      <c r="C71" s="801"/>
      <c r="D71" s="800"/>
      <c r="E71" s="64"/>
      <c r="F71" s="64"/>
      <c r="G71" s="64"/>
      <c r="H71" s="35"/>
      <c r="I71" s="190"/>
      <c r="J71" s="55"/>
    </row>
    <row r="72" spans="1:10" ht="27.95" customHeight="1">
      <c r="A72" s="1161" t="s">
        <v>1248</v>
      </c>
      <c r="B72" s="3453" t="s">
        <v>1249</v>
      </c>
      <c r="C72" s="3454"/>
      <c r="D72" s="3455"/>
      <c r="E72" s="13" t="s">
        <v>936</v>
      </c>
      <c r="F72" s="13" t="s">
        <v>950</v>
      </c>
      <c r="G72" s="13" t="s">
        <v>942</v>
      </c>
      <c r="H72" s="784"/>
      <c r="I72" s="785"/>
      <c r="J72" s="92"/>
    </row>
    <row r="73" spans="1:10" ht="27.95" customHeight="1">
      <c r="A73" s="1161"/>
      <c r="B73" s="1383" t="s">
        <v>646</v>
      </c>
      <c r="C73" s="1479"/>
      <c r="D73" s="1385"/>
      <c r="E73" s="13" t="s">
        <v>943</v>
      </c>
      <c r="F73" s="13"/>
      <c r="G73" s="13"/>
      <c r="H73" s="773"/>
      <c r="I73" s="189"/>
      <c r="J73" s="55"/>
    </row>
    <row r="74" spans="1:10" ht="27.95" customHeight="1">
      <c r="A74" s="1481"/>
      <c r="B74" s="798" t="s">
        <v>38</v>
      </c>
      <c r="C74" s="805" t="s">
        <v>24</v>
      </c>
      <c r="D74" s="800" t="s">
        <v>86</v>
      </c>
      <c r="E74" s="13" t="s">
        <v>942</v>
      </c>
      <c r="F74" s="13"/>
      <c r="G74" s="13"/>
      <c r="H74" s="773"/>
      <c r="I74" s="189"/>
      <c r="J74" s="55"/>
    </row>
    <row r="75" spans="1:10" ht="27.95" customHeight="1">
      <c r="A75" s="1478"/>
      <c r="B75" s="798" t="s">
        <v>168</v>
      </c>
      <c r="C75" s="805" t="s">
        <v>24</v>
      </c>
      <c r="D75" s="800" t="s">
        <v>86</v>
      </c>
      <c r="E75" s="22"/>
      <c r="F75" s="143"/>
      <c r="G75" s="143"/>
      <c r="H75" s="774"/>
      <c r="I75" s="189"/>
      <c r="J75" s="55"/>
    </row>
    <row r="76" spans="1:10" ht="27.95" customHeight="1">
      <c r="A76" s="1478"/>
      <c r="B76" s="798" t="s">
        <v>84</v>
      </c>
      <c r="C76" s="801">
        <v>1</v>
      </c>
      <c r="D76" s="800" t="s">
        <v>86</v>
      </c>
      <c r="E76" s="64"/>
      <c r="F76" s="64"/>
      <c r="G76" s="64"/>
      <c r="H76" s="774"/>
      <c r="I76" s="189"/>
      <c r="J76" s="55"/>
    </row>
    <row r="77" spans="1:10" ht="27.95" customHeight="1">
      <c r="A77" s="1478"/>
      <c r="B77" s="798" t="s">
        <v>192</v>
      </c>
      <c r="C77" s="801">
        <f>SUM(C74:C76)</f>
        <v>1</v>
      </c>
      <c r="D77" s="800" t="s">
        <v>86</v>
      </c>
      <c r="E77" s="64"/>
      <c r="F77" s="64"/>
      <c r="G77" s="64"/>
      <c r="H77" s="774"/>
      <c r="I77" s="189"/>
      <c r="J77" s="55"/>
    </row>
    <row r="78" spans="1:10" ht="27.95" customHeight="1">
      <c r="A78" s="1478"/>
      <c r="B78" s="798"/>
      <c r="C78" s="801"/>
      <c r="D78" s="800"/>
      <c r="E78" s="64"/>
      <c r="F78" s="64"/>
      <c r="G78" s="64"/>
      <c r="H78" s="774"/>
      <c r="I78" s="189"/>
      <c r="J78" s="55"/>
    </row>
    <row r="79" spans="1:10" ht="27.95" customHeight="1">
      <c r="A79" s="1478"/>
      <c r="B79" s="798"/>
      <c r="C79" s="801"/>
      <c r="D79" s="800"/>
      <c r="E79" s="64"/>
      <c r="F79" s="64"/>
      <c r="G79" s="64"/>
      <c r="H79" s="774"/>
      <c r="I79" s="189"/>
      <c r="J79" s="55"/>
    </row>
    <row r="80" spans="1:10" ht="27.95" customHeight="1">
      <c r="A80" s="1161"/>
      <c r="B80" s="3453"/>
      <c r="C80" s="3454"/>
      <c r="D80" s="3455"/>
      <c r="E80" s="13"/>
      <c r="F80" s="13"/>
      <c r="G80" s="13"/>
      <c r="H80" s="773"/>
      <c r="I80" s="189"/>
      <c r="J80" s="55"/>
    </row>
    <row r="81" spans="1:10" ht="27.95" customHeight="1">
      <c r="A81" s="1478"/>
      <c r="B81" s="798"/>
      <c r="C81" s="799"/>
      <c r="D81" s="800"/>
      <c r="E81" s="13"/>
      <c r="F81" s="13"/>
      <c r="G81" s="13"/>
      <c r="H81" s="30"/>
      <c r="I81" s="189"/>
      <c r="J81" s="55"/>
    </row>
    <row r="82" spans="1:10" ht="27.95" customHeight="1">
      <c r="A82" s="1478"/>
      <c r="B82" s="798"/>
      <c r="C82" s="799"/>
      <c r="D82" s="800"/>
      <c r="E82" s="13"/>
      <c r="F82" s="13"/>
      <c r="G82" s="13"/>
      <c r="H82" s="30"/>
      <c r="I82" s="189"/>
      <c r="J82" s="55"/>
    </row>
    <row r="83" spans="1:10" ht="27.95" customHeight="1">
      <c r="A83" s="1478"/>
      <c r="B83" s="798"/>
      <c r="C83" s="799"/>
      <c r="D83" s="800"/>
      <c r="E83" s="64"/>
      <c r="F83" s="64"/>
      <c r="G83" s="64"/>
      <c r="H83" s="30"/>
      <c r="I83" s="189"/>
      <c r="J83" s="55"/>
    </row>
    <row r="84" spans="1:10" ht="27.95" customHeight="1">
      <c r="A84" s="1487"/>
      <c r="B84" s="802"/>
      <c r="C84" s="1376"/>
      <c r="D84" s="804"/>
      <c r="E84" s="117"/>
      <c r="F84" s="117"/>
      <c r="G84" s="117"/>
      <c r="H84" s="771"/>
      <c r="I84" s="197"/>
      <c r="J84" s="56"/>
    </row>
    <row r="85" spans="1:10" ht="27.95" customHeight="1">
      <c r="A85" s="1488" t="s">
        <v>1250</v>
      </c>
      <c r="B85" s="3459" t="s">
        <v>1251</v>
      </c>
      <c r="C85" s="3460"/>
      <c r="D85" s="3461"/>
      <c r="E85" s="10" t="s">
        <v>936</v>
      </c>
      <c r="F85" s="10" t="s">
        <v>950</v>
      </c>
      <c r="G85" s="10" t="s">
        <v>942</v>
      </c>
      <c r="H85" s="198"/>
      <c r="I85" s="199"/>
      <c r="J85" s="120"/>
    </row>
    <row r="86" spans="1:10" ht="27.95" customHeight="1">
      <c r="A86" s="1482" t="s">
        <v>323</v>
      </c>
      <c r="B86" s="3453" t="s">
        <v>636</v>
      </c>
      <c r="C86" s="3454"/>
      <c r="D86" s="3455"/>
      <c r="E86" s="13" t="s">
        <v>943</v>
      </c>
      <c r="F86" s="13"/>
      <c r="G86" s="13" t="s">
        <v>22</v>
      </c>
      <c r="H86" s="55"/>
      <c r="I86" s="55"/>
      <c r="J86" s="55"/>
    </row>
    <row r="87" spans="1:10" ht="27.95" customHeight="1">
      <c r="A87" s="1482"/>
      <c r="B87" s="3453" t="s">
        <v>325</v>
      </c>
      <c r="C87" s="3454"/>
      <c r="D87" s="3455"/>
      <c r="E87" s="13" t="s">
        <v>942</v>
      </c>
      <c r="F87" s="13"/>
      <c r="G87" s="13"/>
      <c r="H87" s="55"/>
      <c r="I87" s="55"/>
      <c r="J87" s="55"/>
    </row>
    <row r="88" spans="1:10" ht="27.95" customHeight="1">
      <c r="A88" s="970"/>
      <c r="B88" s="959" t="s">
        <v>242</v>
      </c>
      <c r="C88" s="799"/>
      <c r="D88" s="961"/>
      <c r="E88" s="13"/>
      <c r="F88" s="13"/>
      <c r="G88" s="13"/>
      <c r="H88" s="30"/>
      <c r="I88" s="189"/>
      <c r="J88" s="55"/>
    </row>
    <row r="89" spans="1:10" ht="27.95" customHeight="1">
      <c r="A89" s="1151"/>
      <c r="B89" s="959" t="s">
        <v>29</v>
      </c>
      <c r="C89" s="3583" t="s">
        <v>1281</v>
      </c>
      <c r="D89" s="3584"/>
      <c r="E89" s="143"/>
      <c r="F89" s="143"/>
      <c r="G89" s="143"/>
      <c r="H89" s="30"/>
      <c r="I89" s="189"/>
      <c r="J89" s="55"/>
    </row>
    <row r="90" spans="1:10" ht="27.95" customHeight="1">
      <c r="A90" s="1483"/>
      <c r="B90" s="959" t="s">
        <v>89</v>
      </c>
      <c r="C90" s="814"/>
      <c r="D90" s="814"/>
      <c r="E90" s="13"/>
      <c r="F90" s="13"/>
      <c r="G90" s="149"/>
      <c r="H90" s="30"/>
      <c r="I90" s="189"/>
      <c r="J90" s="55"/>
    </row>
    <row r="91" spans="1:10" ht="27.95" customHeight="1">
      <c r="A91" s="1483"/>
      <c r="B91" s="3582" t="s">
        <v>324</v>
      </c>
      <c r="C91" s="3583"/>
      <c r="D91" s="3584"/>
      <c r="E91" s="13"/>
      <c r="F91" s="13"/>
      <c r="G91" s="149"/>
      <c r="H91" s="30"/>
      <c r="I91" s="189"/>
      <c r="J91" s="55"/>
    </row>
    <row r="92" spans="1:10" ht="27.95" customHeight="1">
      <c r="A92" s="1483"/>
      <c r="B92" s="959"/>
      <c r="C92" s="960"/>
      <c r="D92" s="961"/>
      <c r="E92" s="13"/>
      <c r="F92" s="13"/>
      <c r="G92" s="149"/>
      <c r="H92" s="30"/>
      <c r="I92" s="189"/>
      <c r="J92" s="55"/>
    </row>
    <row r="93" spans="1:10" ht="27.95" customHeight="1">
      <c r="A93" s="1484" t="s">
        <v>1252</v>
      </c>
      <c r="B93" s="3480" t="s">
        <v>1253</v>
      </c>
      <c r="C93" s="3481"/>
      <c r="D93" s="3482"/>
      <c r="E93" s="13" t="s">
        <v>936</v>
      </c>
      <c r="F93" s="13" t="s">
        <v>950</v>
      </c>
      <c r="G93" s="13" t="s">
        <v>942</v>
      </c>
      <c r="H93" s="55"/>
      <c r="I93" s="55"/>
      <c r="J93" s="55"/>
    </row>
    <row r="94" spans="1:10" ht="27.95" customHeight="1">
      <c r="A94" s="1467"/>
      <c r="B94" s="791" t="s">
        <v>38</v>
      </c>
      <c r="C94" s="792">
        <v>8</v>
      </c>
      <c r="D94" s="793" t="s">
        <v>244</v>
      </c>
      <c r="E94" s="13" t="s">
        <v>943</v>
      </c>
      <c r="F94" s="13"/>
      <c r="G94" s="13"/>
      <c r="H94" s="55"/>
      <c r="I94" s="55"/>
      <c r="J94" s="55"/>
    </row>
    <row r="95" spans="1:10" ht="27.95" customHeight="1">
      <c r="A95" s="1485"/>
      <c r="B95" s="791" t="s">
        <v>168</v>
      </c>
      <c r="C95" s="792">
        <v>8</v>
      </c>
      <c r="D95" s="793" t="s">
        <v>244</v>
      </c>
      <c r="E95" s="13" t="s">
        <v>942</v>
      </c>
      <c r="F95" s="13"/>
      <c r="G95" s="13"/>
      <c r="H95" s="55"/>
      <c r="I95" s="55"/>
      <c r="J95" s="55"/>
    </row>
    <row r="96" spans="1:10" ht="27.95" customHeight="1">
      <c r="A96" s="1485"/>
      <c r="B96" s="791" t="s">
        <v>84</v>
      </c>
      <c r="C96" s="792">
        <v>4</v>
      </c>
      <c r="D96" s="793" t="s">
        <v>244</v>
      </c>
      <c r="E96" s="38"/>
      <c r="F96" s="13"/>
      <c r="G96" s="13"/>
      <c r="H96" s="55"/>
      <c r="I96" s="55"/>
      <c r="J96" s="55"/>
    </row>
    <row r="97" spans="1:10" ht="27.95" customHeight="1">
      <c r="A97" s="1485"/>
      <c r="B97" s="791" t="s">
        <v>192</v>
      </c>
      <c r="C97" s="792">
        <f>SUM(C88:C96)</f>
        <v>20</v>
      </c>
      <c r="D97" s="793" t="s">
        <v>244</v>
      </c>
      <c r="E97" s="38"/>
      <c r="F97" s="13"/>
      <c r="G97" s="13"/>
      <c r="H97" s="55"/>
      <c r="I97" s="55"/>
      <c r="J97" s="55"/>
    </row>
    <row r="98" spans="1:10" ht="27.95" customHeight="1">
      <c r="A98" s="1485"/>
      <c r="B98" s="791"/>
      <c r="C98" s="792"/>
      <c r="D98" s="793"/>
      <c r="E98" s="55"/>
      <c r="F98" s="55"/>
      <c r="G98" s="55"/>
      <c r="H98" s="55"/>
      <c r="I98" s="55"/>
      <c r="J98" s="55"/>
    </row>
    <row r="99" spans="1:10" ht="27.95" customHeight="1">
      <c r="A99" s="1486"/>
      <c r="B99" s="791"/>
      <c r="C99" s="792"/>
      <c r="D99" s="793"/>
      <c r="E99" s="55"/>
      <c r="F99" s="55"/>
      <c r="G99" s="55"/>
      <c r="H99" s="55"/>
      <c r="I99" s="55"/>
      <c r="J99" s="55"/>
    </row>
    <row r="100" spans="1:10" ht="27.95" customHeight="1">
      <c r="A100" s="1486"/>
      <c r="B100" s="791"/>
      <c r="C100" s="792"/>
      <c r="D100" s="793"/>
      <c r="E100" s="13"/>
      <c r="F100" s="13"/>
      <c r="G100" s="13"/>
      <c r="H100" s="55"/>
      <c r="I100" s="55"/>
      <c r="J100" s="55"/>
    </row>
    <row r="101" spans="1:10" ht="27.95" customHeight="1">
      <c r="A101" s="1467"/>
      <c r="B101" s="791"/>
      <c r="C101" s="792"/>
      <c r="D101" s="793"/>
      <c r="E101" s="13"/>
      <c r="F101" s="13"/>
      <c r="G101" s="13"/>
      <c r="H101" s="55"/>
      <c r="I101" s="55"/>
      <c r="J101" s="55"/>
    </row>
    <row r="102" spans="1:10" ht="27.95" customHeight="1">
      <c r="A102" s="1467"/>
      <c r="B102" s="791"/>
      <c r="C102" s="792"/>
      <c r="D102" s="793"/>
      <c r="E102" s="23"/>
      <c r="F102" s="13"/>
      <c r="G102" s="13"/>
      <c r="H102" s="144"/>
      <c r="I102" s="55"/>
      <c r="J102" s="55"/>
    </row>
    <row r="103" spans="1:10" ht="27.95" customHeight="1">
      <c r="A103" s="1162"/>
      <c r="B103" s="844"/>
      <c r="C103" s="845"/>
      <c r="D103" s="846"/>
      <c r="E103" s="23"/>
      <c r="F103" s="13"/>
      <c r="G103" s="13"/>
      <c r="H103" s="133"/>
      <c r="I103" s="55"/>
      <c r="J103" s="173"/>
    </row>
    <row r="104" spans="1:10" ht="27.95" customHeight="1">
      <c r="A104" s="1162"/>
      <c r="B104" s="844"/>
      <c r="C104" s="845"/>
      <c r="D104" s="846"/>
      <c r="E104" s="55"/>
      <c r="F104" s="55"/>
      <c r="G104" s="55"/>
      <c r="H104" s="133"/>
      <c r="I104" s="55"/>
      <c r="J104" s="173"/>
    </row>
    <row r="105" spans="1:10" ht="27.95" customHeight="1">
      <c r="A105" s="1467"/>
      <c r="B105" s="791"/>
      <c r="C105" s="792"/>
      <c r="D105" s="793"/>
      <c r="E105" s="55"/>
      <c r="F105" s="55"/>
      <c r="G105" s="55"/>
      <c r="H105" s="806"/>
      <c r="I105" s="189"/>
      <c r="J105" s="173"/>
    </row>
    <row r="106" spans="1:10" ht="27.95" customHeight="1">
      <c r="A106" s="1486"/>
      <c r="B106" s="791"/>
      <c r="C106" s="792"/>
      <c r="D106" s="793"/>
      <c r="E106" s="55"/>
      <c r="F106" s="55"/>
      <c r="G106" s="55"/>
      <c r="H106" s="806"/>
      <c r="I106" s="189"/>
      <c r="J106" s="55"/>
    </row>
    <row r="107" spans="1:10" ht="27.95" customHeight="1">
      <c r="A107" s="1467"/>
      <c r="B107" s="791"/>
      <c r="C107" s="792"/>
      <c r="D107" s="793"/>
      <c r="E107" s="55"/>
      <c r="F107" s="55"/>
      <c r="G107" s="55"/>
      <c r="H107" s="806"/>
      <c r="I107" s="189"/>
      <c r="J107" s="55"/>
    </row>
    <row r="108" spans="1:10" ht="27.95" customHeight="1">
      <c r="A108" s="1467"/>
      <c r="B108" s="791"/>
      <c r="C108" s="792"/>
      <c r="D108" s="793"/>
      <c r="E108" s="55"/>
      <c r="F108" s="55"/>
      <c r="G108" s="55"/>
      <c r="H108" s="601"/>
      <c r="I108" s="189"/>
      <c r="J108" s="55"/>
    </row>
    <row r="109" spans="1:10" ht="27.95" customHeight="1">
      <c r="A109" s="1162"/>
      <c r="B109" s="844"/>
      <c r="C109" s="845"/>
      <c r="D109" s="846"/>
      <c r="E109" s="55"/>
      <c r="F109" s="55"/>
      <c r="G109" s="55"/>
      <c r="H109" s="605"/>
      <c r="I109" s="55"/>
      <c r="J109" s="55"/>
    </row>
    <row r="110" spans="1:10" ht="27.95" customHeight="1">
      <c r="A110" s="1162"/>
      <c r="B110" s="844"/>
      <c r="C110" s="845"/>
      <c r="D110" s="846"/>
      <c r="E110" s="55"/>
      <c r="F110" s="55"/>
      <c r="G110" s="55"/>
      <c r="H110" s="605"/>
      <c r="I110" s="55"/>
      <c r="J110" s="55"/>
    </row>
    <row r="111" spans="1:10" ht="27.95" customHeight="1">
      <c r="A111" s="1162"/>
      <c r="B111" s="844"/>
      <c r="C111" s="845"/>
      <c r="D111" s="846"/>
      <c r="E111" s="55"/>
      <c r="F111" s="55"/>
      <c r="G111" s="55"/>
      <c r="H111" s="605"/>
      <c r="I111" s="55"/>
      <c r="J111" s="55"/>
    </row>
    <row r="112" spans="1:10" ht="27.95" customHeight="1">
      <c r="A112" s="1166"/>
      <c r="B112" s="1167"/>
      <c r="C112" s="1168"/>
      <c r="D112" s="1169"/>
      <c r="E112" s="56"/>
      <c r="F112" s="56"/>
      <c r="G112" s="56"/>
      <c r="H112" s="614"/>
      <c r="I112" s="56"/>
      <c r="J112" s="56"/>
    </row>
    <row r="113" spans="1:11" ht="27.95" customHeight="1">
      <c r="A113" s="1183"/>
      <c r="B113" s="1183"/>
      <c r="C113" s="1183"/>
      <c r="D113" s="1183"/>
      <c r="E113" s="1489"/>
      <c r="F113" s="924"/>
      <c r="G113" s="10"/>
      <c r="H113" s="620"/>
      <c r="I113" s="534"/>
      <c r="J113" s="534"/>
    </row>
    <row r="114" spans="1:11" ht="27.95" customHeight="1">
      <c r="A114" s="119"/>
      <c r="B114" s="1170" t="s">
        <v>660</v>
      </c>
      <c r="C114" s="1170" t="s">
        <v>137</v>
      </c>
      <c r="D114" s="119"/>
      <c r="E114" s="144"/>
      <c r="F114" s="173"/>
      <c r="G114" s="55"/>
      <c r="K114" s="544"/>
    </row>
    <row r="115" spans="1:11" ht="27.95" customHeight="1">
      <c r="A115" s="119"/>
      <c r="B115" s="1170">
        <v>13</v>
      </c>
      <c r="C115" s="1170">
        <v>17</v>
      </c>
      <c r="D115" s="119"/>
      <c r="E115" s="144"/>
      <c r="F115" s="173"/>
      <c r="G115" s="55"/>
    </row>
    <row r="116" spans="1:11" ht="27.95" customHeight="1">
      <c r="A116" s="119"/>
      <c r="B116" s="119"/>
      <c r="C116" s="119"/>
      <c r="D116" s="119"/>
      <c r="E116" s="144"/>
      <c r="F116" s="173"/>
      <c r="G116" s="55"/>
    </row>
    <row r="117" spans="1:11" ht="27.95" customHeight="1">
      <c r="E117" s="144"/>
      <c r="F117" s="173"/>
      <c r="G117" s="55"/>
    </row>
    <row r="118" spans="1:11" ht="27.95" customHeight="1">
      <c r="E118" s="144"/>
      <c r="F118" s="173"/>
      <c r="G118" s="55"/>
    </row>
    <row r="119" spans="1:11" ht="27.95" customHeight="1">
      <c r="E119" s="144"/>
      <c r="F119" s="173"/>
      <c r="G119" s="55"/>
    </row>
    <row r="120" spans="1:11" ht="27.95" customHeight="1">
      <c r="E120" s="144"/>
      <c r="F120" s="173"/>
      <c r="G120" s="55"/>
    </row>
    <row r="121" spans="1:11" ht="27.95" customHeight="1">
      <c r="E121" s="144"/>
      <c r="F121" s="173"/>
      <c r="G121" s="55"/>
    </row>
    <row r="122" spans="1:11" ht="27.95" customHeight="1">
      <c r="E122" s="144"/>
      <c r="F122" s="173"/>
      <c r="G122" s="55"/>
    </row>
    <row r="123" spans="1:11" ht="27.95" customHeight="1">
      <c r="E123" s="174"/>
      <c r="F123" s="176"/>
      <c r="G123" s="56"/>
    </row>
  </sheetData>
  <mergeCells count="42">
    <mergeCell ref="E9:G9"/>
    <mergeCell ref="B1:D1"/>
    <mergeCell ref="B2:D2"/>
    <mergeCell ref="H3:J3"/>
    <mergeCell ref="E4:G4"/>
    <mergeCell ref="H4:J4"/>
    <mergeCell ref="E5:G5"/>
    <mergeCell ref="H6:J6"/>
    <mergeCell ref="E7:G7"/>
    <mergeCell ref="H7:J7"/>
    <mergeCell ref="E8:G8"/>
    <mergeCell ref="H8:J8"/>
    <mergeCell ref="H10:J10"/>
    <mergeCell ref="B13:D13"/>
    <mergeCell ref="B14:D14"/>
    <mergeCell ref="E11:G11"/>
    <mergeCell ref="H11:J11"/>
    <mergeCell ref="B12:D12"/>
    <mergeCell ref="H12:J12"/>
    <mergeCell ref="H13:J13"/>
    <mergeCell ref="B91:D91"/>
    <mergeCell ref="B93:D93"/>
    <mergeCell ref="B57:D57"/>
    <mergeCell ref="B58:D58"/>
    <mergeCell ref="B65:D65"/>
    <mergeCell ref="B85:D85"/>
    <mergeCell ref="B87:D87"/>
    <mergeCell ref="C89:D89"/>
    <mergeCell ref="B80:D80"/>
    <mergeCell ref="B72:D72"/>
    <mergeCell ref="B86:D86"/>
    <mergeCell ref="B15:D15"/>
    <mergeCell ref="B16:D16"/>
    <mergeCell ref="B17:D17"/>
    <mergeCell ref="B24:D24"/>
    <mergeCell ref="B22:D22"/>
    <mergeCell ref="B23:D23"/>
    <mergeCell ref="B52:D52"/>
    <mergeCell ref="B51:D51"/>
    <mergeCell ref="B34:D34"/>
    <mergeCell ref="B44:D44"/>
    <mergeCell ref="B29:D29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60"/>
  <sheetViews>
    <sheetView view="pageBreakPreview" topLeftCell="A6" zoomScale="90" zoomScaleNormal="70" zoomScaleSheetLayoutView="9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22" customWidth="1"/>
    <col min="9" max="10" width="13.625" style="50" customWidth="1"/>
    <col min="11" max="11" width="9" style="50"/>
    <col min="12" max="12" width="54" style="50" customWidth="1"/>
    <col min="13" max="13" width="27.375" style="50" customWidth="1"/>
    <col min="14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44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45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287</v>
      </c>
      <c r="C4" s="6"/>
      <c r="D4" s="6"/>
      <c r="E4" s="3935" t="s">
        <v>288</v>
      </c>
      <c r="F4" s="3936"/>
      <c r="G4" s="3936"/>
      <c r="H4" s="3412" t="s">
        <v>291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289</v>
      </c>
      <c r="F5" s="3896"/>
      <c r="G5" s="3896"/>
      <c r="H5" s="79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3412"/>
      <c r="I6" s="3412"/>
      <c r="J6" s="3412"/>
    </row>
    <row r="7" spans="1:10" ht="27.95" customHeight="1">
      <c r="A7" s="51"/>
      <c r="B7" s="51"/>
      <c r="C7" s="6"/>
      <c r="D7" s="6"/>
      <c r="E7" s="3935" t="s">
        <v>292</v>
      </c>
      <c r="F7" s="3936"/>
      <c r="G7" s="3936"/>
      <c r="H7" s="3412" t="s">
        <v>291</v>
      </c>
      <c r="I7" s="3412"/>
      <c r="J7" s="3412"/>
    </row>
    <row r="8" spans="1:10" ht="27.95" customHeight="1">
      <c r="A8" s="51"/>
      <c r="B8" s="51"/>
      <c r="C8" s="6"/>
      <c r="D8" s="6"/>
      <c r="E8" s="3935" t="s">
        <v>293</v>
      </c>
      <c r="F8" s="3936"/>
      <c r="G8" s="3936"/>
      <c r="H8" s="3412" t="s">
        <v>240</v>
      </c>
      <c r="I8" s="3412"/>
      <c r="J8" s="3412"/>
    </row>
    <row r="9" spans="1:10" ht="27.95" customHeight="1">
      <c r="A9" s="6"/>
      <c r="B9" s="51"/>
      <c r="C9" s="6"/>
      <c r="D9" s="6"/>
      <c r="E9" s="3896" t="s">
        <v>294</v>
      </c>
      <c r="F9" s="3896"/>
      <c r="G9" s="3896"/>
      <c r="H9" s="79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3411" t="s">
        <v>12</v>
      </c>
      <c r="I10" s="3411"/>
      <c r="J10" s="3411"/>
    </row>
    <row r="11" spans="1:10" ht="27.95" customHeight="1">
      <c r="B11" s="51" t="s">
        <v>287</v>
      </c>
      <c r="C11" s="6"/>
      <c r="D11" s="6"/>
      <c r="E11" s="526" t="s">
        <v>293</v>
      </c>
      <c r="F11" s="525"/>
      <c r="G11" s="525"/>
      <c r="H11" s="79" t="s">
        <v>240</v>
      </c>
      <c r="I11" s="523"/>
      <c r="J11" s="523"/>
    </row>
    <row r="12" spans="1:10" ht="27.95" customHeight="1">
      <c r="B12" s="51"/>
      <c r="C12" s="6"/>
      <c r="D12" s="6"/>
      <c r="E12" s="3896" t="s">
        <v>894</v>
      </c>
      <c r="F12" s="3896"/>
      <c r="G12" s="3896"/>
      <c r="H12" s="79"/>
      <c r="I12" s="523"/>
      <c r="J12" s="523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490" t="s">
        <v>937</v>
      </c>
      <c r="I14" s="3491"/>
      <c r="J14" s="349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498" t="s">
        <v>1254</v>
      </c>
      <c r="B16" s="1490" t="s">
        <v>1255</v>
      </c>
      <c r="C16" s="1491"/>
      <c r="D16" s="1492"/>
      <c r="E16" s="82" t="s">
        <v>936</v>
      </c>
      <c r="F16" s="82" t="s">
        <v>944</v>
      </c>
      <c r="G16" s="82" t="s">
        <v>942</v>
      </c>
      <c r="H16" s="203"/>
      <c r="I16" s="203"/>
      <c r="J16" s="120"/>
    </row>
    <row r="17" spans="1:10" ht="27.95" customHeight="1">
      <c r="A17" s="1151" t="s">
        <v>964</v>
      </c>
      <c r="B17" s="1493" t="s">
        <v>958</v>
      </c>
      <c r="C17" s="821"/>
      <c r="D17" s="1494"/>
      <c r="E17" s="64" t="s">
        <v>943</v>
      </c>
      <c r="F17" s="64"/>
      <c r="G17" s="88"/>
      <c r="H17" s="155"/>
      <c r="I17" s="153"/>
      <c r="J17" s="55"/>
    </row>
    <row r="18" spans="1:10" ht="27.95" customHeight="1">
      <c r="A18" s="1151"/>
      <c r="B18" s="1493" t="s">
        <v>1110</v>
      </c>
      <c r="C18" s="821"/>
      <c r="D18" s="1494"/>
      <c r="E18" s="64" t="s">
        <v>942</v>
      </c>
      <c r="F18" s="64"/>
      <c r="G18" s="937"/>
      <c r="H18" s="155"/>
      <c r="I18" s="153"/>
      <c r="J18" s="55"/>
    </row>
    <row r="19" spans="1:10" ht="27.95" customHeight="1">
      <c r="A19" s="1151"/>
      <c r="B19" s="1493" t="s">
        <v>1111</v>
      </c>
      <c r="C19" s="821"/>
      <c r="D19" s="1494"/>
      <c r="E19" s="571"/>
      <c r="F19" s="64"/>
      <c r="G19" s="937"/>
      <c r="H19" s="155"/>
      <c r="I19" s="153"/>
      <c r="J19" s="55"/>
    </row>
    <row r="20" spans="1:10" ht="27.95" customHeight="1">
      <c r="A20" s="1151"/>
      <c r="B20" s="1493" t="s">
        <v>1084</v>
      </c>
      <c r="C20" s="821"/>
      <c r="D20" s="1494"/>
      <c r="E20" s="571"/>
      <c r="F20" s="64"/>
      <c r="G20" s="937"/>
      <c r="H20" s="155"/>
      <c r="I20" s="153"/>
      <c r="J20" s="55"/>
    </row>
    <row r="21" spans="1:10" ht="27.95" customHeight="1">
      <c r="A21" s="1151"/>
      <c r="B21" s="1493" t="s">
        <v>965</v>
      </c>
      <c r="C21" s="821"/>
      <c r="D21" s="1494"/>
      <c r="E21" s="571"/>
      <c r="F21" s="64"/>
      <c r="G21" s="937"/>
      <c r="H21" s="155"/>
      <c r="I21" s="153"/>
      <c r="J21" s="55"/>
    </row>
    <row r="22" spans="1:10" ht="27.95" customHeight="1">
      <c r="A22" s="1151"/>
      <c r="B22" s="1493" t="s">
        <v>1085</v>
      </c>
      <c r="C22" s="821"/>
      <c r="D22" s="1494"/>
      <c r="E22" s="571"/>
      <c r="F22" s="64"/>
      <c r="G22" s="937"/>
      <c r="H22" s="155"/>
      <c r="I22" s="153"/>
      <c r="J22" s="55"/>
    </row>
    <row r="23" spans="1:10" ht="27.95" customHeight="1">
      <c r="A23" s="1151"/>
      <c r="B23" s="1493" t="s">
        <v>1086</v>
      </c>
      <c r="C23" s="821"/>
      <c r="D23" s="1494"/>
      <c r="E23" s="571"/>
      <c r="F23" s="64"/>
      <c r="G23" s="937"/>
      <c r="H23" s="155"/>
      <c r="I23" s="153"/>
      <c r="J23" s="55"/>
    </row>
    <row r="24" spans="1:10" ht="27.95" customHeight="1">
      <c r="A24" s="1151"/>
      <c r="B24" s="1493" t="s">
        <v>959</v>
      </c>
      <c r="C24" s="821"/>
      <c r="D24" s="1494"/>
      <c r="E24" s="571"/>
      <c r="F24" s="64"/>
      <c r="G24" s="937"/>
      <c r="H24" s="155"/>
      <c r="I24" s="153"/>
      <c r="J24" s="55"/>
    </row>
    <row r="25" spans="1:10" ht="27.95" customHeight="1">
      <c r="A25" s="1151"/>
      <c r="B25" s="1493" t="s">
        <v>1087</v>
      </c>
      <c r="C25" s="821"/>
      <c r="D25" s="1494"/>
      <c r="E25" s="571"/>
      <c r="F25" s="64"/>
      <c r="G25" s="937"/>
      <c r="H25" s="155"/>
      <c r="I25" s="153"/>
      <c r="J25" s="55"/>
    </row>
    <row r="26" spans="1:10" ht="27.95" customHeight="1">
      <c r="A26" s="1151"/>
      <c r="B26" s="1493" t="s">
        <v>960</v>
      </c>
      <c r="C26" s="821"/>
      <c r="D26" s="1494"/>
      <c r="E26" s="571"/>
      <c r="F26" s="64"/>
      <c r="G26" s="937"/>
      <c r="H26" s="155"/>
      <c r="I26" s="153"/>
      <c r="J26" s="55"/>
    </row>
    <row r="27" spans="1:10" ht="27.95" customHeight="1">
      <c r="A27" s="1151"/>
      <c r="B27" s="1493" t="s">
        <v>1088</v>
      </c>
      <c r="C27" s="821"/>
      <c r="D27" s="1494"/>
      <c r="E27" s="571"/>
      <c r="F27" s="64"/>
      <c r="G27" s="937"/>
      <c r="H27" s="155"/>
      <c r="I27" s="153"/>
      <c r="J27" s="55"/>
    </row>
    <row r="28" spans="1:10" ht="27.95" customHeight="1">
      <c r="A28" s="1608"/>
      <c r="B28" s="1502" t="s">
        <v>961</v>
      </c>
      <c r="C28" s="1609"/>
      <c r="D28" s="1610"/>
      <c r="E28" s="1611"/>
      <c r="F28" s="117"/>
      <c r="G28" s="57"/>
      <c r="H28" s="1612"/>
      <c r="I28" s="1613"/>
      <c r="J28" s="56"/>
    </row>
    <row r="29" spans="1:10" ht="27.95" customHeight="1">
      <c r="A29" s="1498" t="s">
        <v>1256</v>
      </c>
      <c r="B29" s="1490" t="s">
        <v>1089</v>
      </c>
      <c r="C29" s="1491"/>
      <c r="D29" s="1492"/>
      <c r="E29" s="82"/>
      <c r="F29" s="82"/>
      <c r="G29" s="10"/>
      <c r="H29" s="203"/>
      <c r="I29" s="172"/>
      <c r="J29" s="120"/>
    </row>
    <row r="30" spans="1:10" ht="27.95" customHeight="1">
      <c r="A30" s="1151" t="s">
        <v>964</v>
      </c>
      <c r="B30" s="1493" t="s">
        <v>962</v>
      </c>
      <c r="C30" s="821"/>
      <c r="D30" s="1494"/>
      <c r="E30" s="64"/>
      <c r="F30" s="64"/>
      <c r="G30" s="937"/>
      <c r="H30" s="155"/>
      <c r="I30" s="153"/>
      <c r="J30" s="55"/>
    </row>
    <row r="31" spans="1:10" ht="27.95" customHeight="1">
      <c r="A31" s="1151"/>
      <c r="B31" s="1493" t="s">
        <v>963</v>
      </c>
      <c r="C31" s="821"/>
      <c r="D31" s="1494"/>
      <c r="E31" s="64"/>
      <c r="F31" s="64"/>
      <c r="G31" s="937"/>
      <c r="H31" s="155"/>
      <c r="I31" s="153"/>
      <c r="J31" s="55"/>
    </row>
    <row r="32" spans="1:10" ht="27.95" customHeight="1">
      <c r="A32" s="1421"/>
      <c r="B32" s="791" t="s">
        <v>38</v>
      </c>
      <c r="C32" s="799">
        <v>1</v>
      </c>
      <c r="D32" s="800" t="s">
        <v>86</v>
      </c>
      <c r="E32" s="151"/>
      <c r="F32" s="741"/>
      <c r="G32" s="86"/>
      <c r="H32" s="20"/>
      <c r="I32" s="31"/>
      <c r="J32" s="55"/>
    </row>
    <row r="33" spans="1:10" ht="27.95" customHeight="1">
      <c r="A33" s="1468"/>
      <c r="B33" s="791" t="s">
        <v>168</v>
      </c>
      <c r="C33" s="801">
        <v>1</v>
      </c>
      <c r="D33" s="800" t="s">
        <v>86</v>
      </c>
      <c r="E33" s="151"/>
      <c r="F33" s="775"/>
      <c r="G33" s="86"/>
      <c r="H33" s="20"/>
      <c r="I33" s="36"/>
      <c r="J33" s="55"/>
    </row>
    <row r="34" spans="1:10" ht="27.95" customHeight="1">
      <c r="A34" s="1468"/>
      <c r="B34" s="791" t="s">
        <v>84</v>
      </c>
      <c r="C34" s="807">
        <v>1</v>
      </c>
      <c r="D34" s="800" t="s">
        <v>86</v>
      </c>
      <c r="E34" s="151"/>
      <c r="F34" s="775"/>
      <c r="G34" s="86"/>
      <c r="H34" s="20"/>
      <c r="I34" s="36"/>
      <c r="J34" s="55"/>
    </row>
    <row r="35" spans="1:10" ht="27.95" customHeight="1">
      <c r="A35" s="1468"/>
      <c r="B35" s="791" t="s">
        <v>192</v>
      </c>
      <c r="C35" s="807">
        <f>SUM(C32:C34)</f>
        <v>3</v>
      </c>
      <c r="D35" s="800" t="s">
        <v>86</v>
      </c>
      <c r="E35" s="151"/>
      <c r="F35" s="775"/>
      <c r="G35" s="86"/>
      <c r="H35" s="20"/>
      <c r="I35" s="36"/>
      <c r="J35" s="55"/>
    </row>
    <row r="36" spans="1:10" ht="27.95" customHeight="1">
      <c r="A36" s="1468"/>
      <c r="B36" s="791"/>
      <c r="C36" s="807"/>
      <c r="D36" s="800"/>
      <c r="E36" s="151"/>
      <c r="F36" s="775"/>
      <c r="G36" s="86"/>
      <c r="H36" s="20"/>
      <c r="I36" s="36"/>
      <c r="J36" s="55"/>
    </row>
    <row r="37" spans="1:10" ht="27.95" customHeight="1">
      <c r="A37" s="1468"/>
      <c r="B37" s="1499" t="s">
        <v>1257</v>
      </c>
      <c r="C37" s="1607"/>
      <c r="D37" s="1500"/>
      <c r="E37" s="64" t="s">
        <v>936</v>
      </c>
      <c r="F37" s="64" t="s">
        <v>944</v>
      </c>
      <c r="G37" s="64" t="s">
        <v>942</v>
      </c>
      <c r="H37" s="20"/>
      <c r="I37" s="36"/>
      <c r="J37" s="55"/>
    </row>
    <row r="38" spans="1:10" ht="27.95" customHeight="1">
      <c r="A38" s="1468"/>
      <c r="B38" s="1499" t="s">
        <v>1180</v>
      </c>
      <c r="C38" s="1607"/>
      <c r="D38" s="1500"/>
      <c r="E38" s="64" t="s">
        <v>943</v>
      </c>
      <c r="F38" s="64"/>
      <c r="G38" s="88"/>
      <c r="H38" s="20"/>
      <c r="I38" s="36"/>
      <c r="J38" s="55"/>
    </row>
    <row r="39" spans="1:10" ht="27.95" customHeight="1">
      <c r="A39" s="1468"/>
      <c r="B39" s="791" t="s">
        <v>38</v>
      </c>
      <c r="C39" s="799">
        <v>1</v>
      </c>
      <c r="D39" s="800" t="s">
        <v>1179</v>
      </c>
      <c r="E39" s="64" t="s">
        <v>942</v>
      </c>
      <c r="F39" s="64"/>
      <c r="G39" s="955"/>
      <c r="H39" s="20"/>
      <c r="I39" s="36"/>
      <c r="J39" s="55"/>
    </row>
    <row r="40" spans="1:10" ht="27.95" customHeight="1">
      <c r="A40" s="1468"/>
      <c r="B40" s="791" t="s">
        <v>168</v>
      </c>
      <c r="C40" s="801">
        <v>1</v>
      </c>
      <c r="D40" s="800" t="s">
        <v>1179</v>
      </c>
      <c r="E40" s="151"/>
      <c r="F40" s="775"/>
      <c r="G40" s="86"/>
      <c r="H40" s="20"/>
      <c r="I40" s="36"/>
      <c r="J40" s="55"/>
    </row>
    <row r="41" spans="1:10" ht="27.95" customHeight="1">
      <c r="A41" s="1468"/>
      <c r="B41" s="791" t="s">
        <v>84</v>
      </c>
      <c r="C41" s="807">
        <v>1</v>
      </c>
      <c r="D41" s="800" t="s">
        <v>1179</v>
      </c>
      <c r="E41" s="151"/>
      <c r="F41" s="775"/>
      <c r="G41" s="86"/>
      <c r="H41" s="20"/>
      <c r="I41" s="36"/>
      <c r="J41" s="55"/>
    </row>
    <row r="42" spans="1:10" ht="27.95" customHeight="1">
      <c r="A42" s="1468"/>
      <c r="B42" s="791"/>
      <c r="C42" s="807"/>
      <c r="D42" s="800"/>
      <c r="E42" s="151"/>
      <c r="F42" s="775"/>
      <c r="G42" s="86"/>
      <c r="H42" s="20"/>
      <c r="I42" s="36"/>
      <c r="J42" s="55"/>
    </row>
    <row r="43" spans="1:10" ht="27.95" customHeight="1">
      <c r="A43" s="1484"/>
      <c r="B43" s="1595" t="s">
        <v>1258</v>
      </c>
      <c r="C43" s="799"/>
      <c r="D43" s="800"/>
      <c r="E43" s="955" t="s">
        <v>936</v>
      </c>
      <c r="F43" s="955" t="s">
        <v>950</v>
      </c>
      <c r="G43" s="955" t="s">
        <v>942</v>
      </c>
      <c r="H43" s="20"/>
      <c r="I43" s="36"/>
      <c r="J43" s="55"/>
    </row>
    <row r="44" spans="1:10" ht="27.95" customHeight="1">
      <c r="A44" s="1151"/>
      <c r="B44" s="1397" t="s">
        <v>321</v>
      </c>
      <c r="C44" s="799"/>
      <c r="D44" s="800"/>
      <c r="E44" s="790" t="s">
        <v>943</v>
      </c>
      <c r="F44" s="790"/>
      <c r="G44" s="790"/>
      <c r="H44" s="20"/>
      <c r="I44" s="36"/>
      <c r="J44" s="55"/>
    </row>
    <row r="45" spans="1:10" ht="27.95" customHeight="1">
      <c r="A45" s="1468"/>
      <c r="B45" s="1397" t="s">
        <v>322</v>
      </c>
      <c r="C45" s="799"/>
      <c r="D45" s="800"/>
      <c r="E45" s="790" t="s">
        <v>942</v>
      </c>
      <c r="F45" s="790"/>
      <c r="G45" s="790"/>
      <c r="H45" s="20"/>
      <c r="I45" s="36"/>
      <c r="J45" s="55"/>
    </row>
    <row r="46" spans="1:10" ht="27.95" customHeight="1">
      <c r="A46" s="1468"/>
      <c r="B46" s="791" t="s">
        <v>38</v>
      </c>
      <c r="C46" s="799">
        <v>1</v>
      </c>
      <c r="D46" s="800" t="s">
        <v>136</v>
      </c>
      <c r="E46" s="188"/>
      <c r="F46" s="182"/>
      <c r="G46" s="188"/>
      <c r="H46" s="20"/>
      <c r="I46" s="36"/>
      <c r="J46" s="55"/>
    </row>
    <row r="47" spans="1:10" ht="27.95" customHeight="1">
      <c r="A47" s="1468"/>
      <c r="B47" s="791" t="s">
        <v>168</v>
      </c>
      <c r="C47" s="801">
        <v>1</v>
      </c>
      <c r="D47" s="800" t="s">
        <v>136</v>
      </c>
      <c r="E47" s="23"/>
      <c r="F47" s="790"/>
      <c r="G47" s="790"/>
      <c r="H47" s="20"/>
      <c r="I47" s="36"/>
      <c r="J47" s="55"/>
    </row>
    <row r="48" spans="1:10" ht="27.95" customHeight="1">
      <c r="A48" s="1468"/>
      <c r="B48" s="791" t="s">
        <v>84</v>
      </c>
      <c r="C48" s="807">
        <v>1</v>
      </c>
      <c r="D48" s="800" t="s">
        <v>136</v>
      </c>
      <c r="E48" s="23"/>
      <c r="F48" s="790"/>
      <c r="G48" s="790"/>
      <c r="H48" s="35"/>
      <c r="I48" s="36"/>
      <c r="J48" s="55"/>
    </row>
    <row r="49" spans="1:12" ht="27.95" customHeight="1">
      <c r="A49" s="1468"/>
      <c r="B49" s="791" t="s">
        <v>192</v>
      </c>
      <c r="C49" s="807">
        <f>SUM(C46:C48)</f>
        <v>3</v>
      </c>
      <c r="D49" s="800" t="s">
        <v>136</v>
      </c>
      <c r="E49" s="23"/>
      <c r="F49" s="790"/>
      <c r="G49" s="790"/>
      <c r="H49" s="35"/>
      <c r="I49" s="36"/>
      <c r="J49" s="55"/>
    </row>
    <row r="50" spans="1:12" ht="27.95" customHeight="1">
      <c r="A50" s="1468"/>
      <c r="B50" s="791"/>
      <c r="C50" s="807"/>
      <c r="D50" s="800"/>
      <c r="E50" s="151"/>
      <c r="F50" s="775"/>
      <c r="G50" s="86"/>
      <c r="H50" s="20"/>
      <c r="I50" s="36"/>
      <c r="J50" s="55"/>
    </row>
    <row r="51" spans="1:12" ht="27.95" customHeight="1">
      <c r="A51" s="1468"/>
      <c r="B51" s="791"/>
      <c r="C51" s="807"/>
      <c r="D51" s="800"/>
      <c r="E51" s="151"/>
      <c r="F51" s="775"/>
      <c r="G51" s="86"/>
      <c r="H51" s="20"/>
      <c r="I51" s="36"/>
      <c r="J51" s="55"/>
    </row>
    <row r="52" spans="1:12" ht="27.95" customHeight="1">
      <c r="A52" s="1468"/>
      <c r="B52" s="791"/>
      <c r="C52" s="807"/>
      <c r="D52" s="800"/>
      <c r="E52" s="151"/>
      <c r="F52" s="775"/>
      <c r="G52" s="86"/>
      <c r="H52" s="20"/>
      <c r="I52" s="36"/>
      <c r="J52" s="55"/>
    </row>
    <row r="53" spans="1:12" ht="27.95" customHeight="1">
      <c r="A53" s="1468"/>
      <c r="B53" s="791"/>
      <c r="C53" s="807"/>
      <c r="D53" s="800"/>
      <c r="E53" s="151"/>
      <c r="F53" s="775"/>
      <c r="G53" s="86"/>
      <c r="H53" s="20"/>
      <c r="I53" s="36"/>
      <c r="J53" s="55"/>
    </row>
    <row r="54" spans="1:12" ht="27.95" customHeight="1">
      <c r="A54" s="1468"/>
      <c r="B54" s="791"/>
      <c r="C54" s="807"/>
      <c r="D54" s="800"/>
      <c r="E54" s="151"/>
      <c r="F54" s="775"/>
      <c r="G54" s="86"/>
      <c r="H54" s="20"/>
      <c r="I54" s="36"/>
      <c r="J54" s="55"/>
    </row>
    <row r="55" spans="1:12" ht="27.95" customHeight="1">
      <c r="A55" s="1484"/>
      <c r="B55" s="1397"/>
      <c r="C55" s="799"/>
      <c r="D55" s="800"/>
      <c r="E55" s="13"/>
      <c r="F55" s="13"/>
      <c r="G55" s="13"/>
      <c r="H55" s="20"/>
      <c r="I55" s="70"/>
      <c r="J55" s="55"/>
    </row>
    <row r="56" spans="1:12" ht="27.95" customHeight="1">
      <c r="A56" s="1501"/>
      <c r="B56" s="1614"/>
      <c r="C56" s="1376"/>
      <c r="D56" s="804"/>
      <c r="E56" s="57"/>
      <c r="F56" s="57"/>
      <c r="G56" s="57"/>
      <c r="H56" s="77"/>
      <c r="I56" s="194"/>
      <c r="J56" s="56"/>
    </row>
    <row r="57" spans="1:12" ht="27.95" customHeight="1">
      <c r="A57" s="534"/>
      <c r="B57" s="534"/>
      <c r="C57" s="534"/>
      <c r="D57" s="534"/>
      <c r="E57" s="534"/>
      <c r="F57" s="534"/>
      <c r="G57" s="534"/>
      <c r="H57" s="1535"/>
      <c r="I57" s="534"/>
      <c r="J57" s="534"/>
      <c r="L57" s="566"/>
    </row>
    <row r="58" spans="1:12" ht="27.95" customHeight="1">
      <c r="L58" s="567"/>
    </row>
    <row r="59" spans="1:12" ht="27.95" customHeight="1">
      <c r="B59" s="428" t="s">
        <v>660</v>
      </c>
      <c r="C59" s="428" t="s">
        <v>137</v>
      </c>
      <c r="L59" s="567"/>
    </row>
    <row r="60" spans="1:12" ht="27.95" customHeight="1">
      <c r="B60" s="428">
        <v>1</v>
      </c>
      <c r="C60" s="428">
        <v>2</v>
      </c>
    </row>
  </sheetData>
  <mergeCells count="19">
    <mergeCell ref="B13:D13"/>
    <mergeCell ref="B14:D14"/>
    <mergeCell ref="B15:D15"/>
    <mergeCell ref="H13:J13"/>
    <mergeCell ref="H14:J14"/>
    <mergeCell ref="E9:G9"/>
    <mergeCell ref="H10:J10"/>
    <mergeCell ref="E12:G12"/>
    <mergeCell ref="B1:D1"/>
    <mergeCell ref="B2:D2"/>
    <mergeCell ref="H3:J3"/>
    <mergeCell ref="H4:J4"/>
    <mergeCell ref="H6:J6"/>
    <mergeCell ref="H8:J8"/>
    <mergeCell ref="E4:G4"/>
    <mergeCell ref="E5:G5"/>
    <mergeCell ref="E7:G7"/>
    <mergeCell ref="H7:J7"/>
    <mergeCell ref="E8:G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62"/>
  <sheetViews>
    <sheetView view="pageBreakPreview" zoomScaleSheetLayoutView="100" workbookViewId="0">
      <selection activeCell="D18" sqref="D18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3467" t="s">
        <v>346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347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287</v>
      </c>
      <c r="C4" s="6"/>
      <c r="D4" s="6"/>
      <c r="E4" s="3935" t="s">
        <v>288</v>
      </c>
      <c r="F4" s="3936"/>
      <c r="G4" s="3936"/>
      <c r="H4" s="3412" t="s">
        <v>291</v>
      </c>
      <c r="I4" s="3412"/>
      <c r="J4" s="3412"/>
    </row>
    <row r="5" spans="1:10" ht="27.95" customHeight="1">
      <c r="A5" s="51" t="s">
        <v>224</v>
      </c>
      <c r="B5" s="51"/>
      <c r="C5" s="6"/>
      <c r="D5" s="6"/>
      <c r="E5" s="3896" t="s">
        <v>289</v>
      </c>
      <c r="F5" s="3896"/>
      <c r="G5" s="3896"/>
      <c r="H5" s="607"/>
      <c r="I5" s="523"/>
      <c r="J5" s="523"/>
    </row>
    <row r="6" spans="1:10" ht="27.95" customHeight="1">
      <c r="A6" s="51" t="s">
        <v>225</v>
      </c>
      <c r="B6" s="51"/>
      <c r="C6" s="6"/>
      <c r="D6" s="6"/>
      <c r="E6" s="145" t="s">
        <v>290</v>
      </c>
      <c r="F6" s="6"/>
      <c r="G6" s="6"/>
      <c r="H6" s="3412"/>
      <c r="I6" s="3412"/>
      <c r="J6" s="3412"/>
    </row>
    <row r="7" spans="1:10" ht="27.95" customHeight="1">
      <c r="A7" s="51"/>
      <c r="B7" s="51"/>
      <c r="C7" s="6"/>
      <c r="D7" s="6"/>
      <c r="E7" s="3935" t="s">
        <v>292</v>
      </c>
      <c r="F7" s="3936"/>
      <c r="G7" s="3936"/>
      <c r="H7" s="3412" t="s">
        <v>291</v>
      </c>
      <c r="I7" s="3412"/>
      <c r="J7" s="3412"/>
    </row>
    <row r="8" spans="1:10" ht="27.95" customHeight="1">
      <c r="A8" s="51"/>
      <c r="B8" s="51"/>
      <c r="C8" s="6"/>
      <c r="D8" s="6"/>
      <c r="E8" s="3935" t="s">
        <v>293</v>
      </c>
      <c r="F8" s="3936"/>
      <c r="G8" s="3936"/>
      <c r="H8" s="3412" t="s">
        <v>240</v>
      </c>
      <c r="I8" s="3412"/>
      <c r="J8" s="3412"/>
    </row>
    <row r="9" spans="1:10" ht="27.95" customHeight="1">
      <c r="A9" s="6"/>
      <c r="B9" s="51"/>
      <c r="C9" s="6"/>
      <c r="D9" s="6"/>
      <c r="E9" s="3896" t="s">
        <v>294</v>
      </c>
      <c r="F9" s="3896"/>
      <c r="G9" s="3896"/>
      <c r="H9" s="607"/>
      <c r="I9" s="523"/>
      <c r="J9" s="523"/>
    </row>
    <row r="10" spans="1:10" ht="27.95" customHeight="1">
      <c r="B10" s="6" t="s">
        <v>8</v>
      </c>
      <c r="C10" s="6"/>
      <c r="D10" s="6"/>
      <c r="E10" s="6" t="s">
        <v>11</v>
      </c>
      <c r="F10" s="6"/>
      <c r="G10" s="6"/>
      <c r="H10" s="3411" t="s">
        <v>12</v>
      </c>
      <c r="I10" s="3411"/>
      <c r="J10" s="3411"/>
    </row>
    <row r="11" spans="1:10" ht="27.95" customHeight="1">
      <c r="B11" s="51" t="s">
        <v>287</v>
      </c>
      <c r="C11" s="6"/>
      <c r="D11" s="6"/>
      <c r="E11" s="3935" t="s">
        <v>295</v>
      </c>
      <c r="F11" s="3936"/>
      <c r="G11" s="3936"/>
      <c r="H11" s="607" t="s">
        <v>240</v>
      </c>
      <c r="I11" s="523"/>
      <c r="J11" s="523"/>
    </row>
    <row r="12" spans="1:10" ht="27.95" customHeight="1">
      <c r="B12" s="51"/>
      <c r="C12" s="6"/>
      <c r="D12" s="6"/>
      <c r="E12" s="3896" t="s">
        <v>895</v>
      </c>
      <c r="F12" s="3896"/>
      <c r="G12" s="3896"/>
      <c r="H12" s="607"/>
      <c r="I12" s="523"/>
      <c r="J12" s="523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490" t="s">
        <v>937</v>
      </c>
      <c r="I14" s="3491"/>
      <c r="J14" s="349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184" t="s">
        <v>1259</v>
      </c>
      <c r="B16" s="1503" t="s">
        <v>1260</v>
      </c>
      <c r="C16" s="1504"/>
      <c r="D16" s="1505"/>
      <c r="E16" s="213" t="s">
        <v>936</v>
      </c>
      <c r="F16" s="82" t="s">
        <v>941</v>
      </c>
      <c r="G16" s="213" t="s">
        <v>942</v>
      </c>
      <c r="H16" s="78"/>
      <c r="I16" s="78"/>
      <c r="J16" s="120"/>
    </row>
    <row r="17" spans="1:10" ht="27.95" customHeight="1">
      <c r="A17" s="970" t="s">
        <v>326</v>
      </c>
      <c r="B17" s="1185" t="s">
        <v>865</v>
      </c>
      <c r="C17" s="795"/>
      <c r="D17" s="1506"/>
      <c r="E17" s="154" t="s">
        <v>943</v>
      </c>
      <c r="F17" s="64"/>
      <c r="G17" s="23" t="s">
        <v>22</v>
      </c>
      <c r="H17" s="36"/>
      <c r="I17" s="36"/>
      <c r="J17" s="55"/>
    </row>
    <row r="18" spans="1:10" ht="27.95" customHeight="1">
      <c r="A18" s="1507"/>
      <c r="B18" s="794" t="s">
        <v>327</v>
      </c>
      <c r="C18" s="795"/>
      <c r="D18" s="796"/>
      <c r="E18" s="154" t="s">
        <v>942</v>
      </c>
      <c r="F18" s="64"/>
      <c r="G18" s="126"/>
      <c r="H18" s="20"/>
      <c r="I18" s="31"/>
      <c r="J18" s="55"/>
    </row>
    <row r="19" spans="1:10" ht="27.95" customHeight="1">
      <c r="A19" s="1507"/>
      <c r="B19" s="794" t="s">
        <v>328</v>
      </c>
      <c r="C19" s="808"/>
      <c r="D19" s="796"/>
      <c r="E19" s="23"/>
      <c r="F19" s="86"/>
      <c r="G19" s="86"/>
      <c r="H19" s="20"/>
      <c r="I19" s="31"/>
      <c r="J19" s="55"/>
    </row>
    <row r="20" spans="1:10" ht="27.95" customHeight="1">
      <c r="A20" s="1507"/>
      <c r="B20" s="794" t="s">
        <v>329</v>
      </c>
      <c r="C20" s="809"/>
      <c r="D20" s="796"/>
      <c r="E20" s="24"/>
      <c r="F20" s="24"/>
      <c r="G20" s="24"/>
      <c r="H20" s="20"/>
      <c r="I20" s="31"/>
      <c r="J20" s="55"/>
    </row>
    <row r="21" spans="1:10" ht="27.95" customHeight="1">
      <c r="A21" s="1507"/>
      <c r="B21" s="794" t="s">
        <v>330</v>
      </c>
      <c r="C21" s="809"/>
      <c r="D21" s="796"/>
      <c r="E21" s="24"/>
      <c r="F21" s="24"/>
      <c r="G21" s="24"/>
      <c r="H21" s="20"/>
      <c r="I21" s="31"/>
      <c r="J21" s="55"/>
    </row>
    <row r="22" spans="1:10" ht="27.95" customHeight="1">
      <c r="A22" s="1507"/>
      <c r="B22" s="1508"/>
      <c r="C22" s="809"/>
      <c r="D22" s="796"/>
      <c r="E22" s="24"/>
      <c r="F22" s="24"/>
      <c r="G22" s="24"/>
      <c r="H22" s="20"/>
      <c r="I22" s="31"/>
      <c r="J22" s="55"/>
    </row>
    <row r="23" spans="1:10" ht="27.95" customHeight="1">
      <c r="A23" s="970"/>
      <c r="B23" s="1509" t="s">
        <v>1261</v>
      </c>
      <c r="C23" s="795"/>
      <c r="D23" s="1506"/>
      <c r="E23" s="154" t="s">
        <v>936</v>
      </c>
      <c r="F23" s="64" t="s">
        <v>941</v>
      </c>
      <c r="G23" s="154" t="s">
        <v>942</v>
      </c>
      <c r="H23" s="36"/>
      <c r="I23" s="36"/>
      <c r="J23" s="55"/>
    </row>
    <row r="24" spans="1:10" ht="27.95" customHeight="1">
      <c r="A24" s="1507"/>
      <c r="B24" s="1508" t="s">
        <v>69</v>
      </c>
      <c r="C24" s="795"/>
      <c r="D24" s="796"/>
      <c r="E24" s="154" t="s">
        <v>943</v>
      </c>
      <c r="F24" s="64"/>
      <c r="G24" s="23" t="s">
        <v>22</v>
      </c>
      <c r="H24" s="20"/>
      <c r="I24" s="31"/>
      <c r="J24" s="55"/>
    </row>
    <row r="25" spans="1:10" ht="27.95" customHeight="1">
      <c r="A25" s="1507"/>
      <c r="B25" s="1508" t="s">
        <v>98</v>
      </c>
      <c r="C25" s="795"/>
      <c r="D25" s="796"/>
      <c r="E25" s="154" t="s">
        <v>942</v>
      </c>
      <c r="F25" s="64"/>
      <c r="G25" s="126"/>
      <c r="H25" s="20"/>
      <c r="I25" s="31"/>
      <c r="J25" s="55"/>
    </row>
    <row r="26" spans="1:10" ht="27.95" customHeight="1">
      <c r="A26" s="1507"/>
      <c r="B26" s="1508" t="s">
        <v>331</v>
      </c>
      <c r="C26" s="808"/>
      <c r="D26" s="796"/>
      <c r="E26" s="23"/>
      <c r="F26" s="86"/>
      <c r="G26" s="86"/>
      <c r="H26" s="20"/>
      <c r="I26" s="31"/>
      <c r="J26" s="55"/>
    </row>
    <row r="27" spans="1:10" ht="27.95" customHeight="1">
      <c r="A27" s="1507"/>
      <c r="B27" s="1508" t="s">
        <v>85</v>
      </c>
      <c r="C27" s="809"/>
      <c r="D27" s="796"/>
      <c r="E27" s="24"/>
      <c r="F27" s="24"/>
      <c r="G27" s="24"/>
      <c r="H27" s="20"/>
      <c r="I27" s="31"/>
      <c r="J27" s="55"/>
    </row>
    <row r="28" spans="1:10" ht="27.95" customHeight="1">
      <c r="A28" s="1510"/>
      <c r="B28" s="1511" t="s">
        <v>332</v>
      </c>
      <c r="C28" s="991"/>
      <c r="D28" s="1512"/>
      <c r="E28" s="37"/>
      <c r="F28" s="37"/>
      <c r="G28" s="37"/>
      <c r="H28" s="77"/>
      <c r="I28" s="69"/>
      <c r="J28" s="56"/>
    </row>
    <row r="29" spans="1:10" ht="27.95" customHeight="1">
      <c r="A29" s="1184" t="s">
        <v>1262</v>
      </c>
      <c r="B29" s="1184" t="s">
        <v>1263</v>
      </c>
      <c r="C29" s="1513"/>
      <c r="D29" s="1514"/>
      <c r="E29" s="82" t="s">
        <v>936</v>
      </c>
      <c r="F29" s="82" t="s">
        <v>945</v>
      </c>
      <c r="G29" s="82" t="s">
        <v>942</v>
      </c>
      <c r="H29" s="203"/>
      <c r="I29" s="203"/>
      <c r="J29" s="120"/>
    </row>
    <row r="30" spans="1:10" ht="27.95" customHeight="1">
      <c r="A30" s="970" t="s">
        <v>326</v>
      </c>
      <c r="B30" s="1515" t="s">
        <v>640</v>
      </c>
      <c r="C30" s="795"/>
      <c r="D30" s="1516"/>
      <c r="E30" s="154" t="s">
        <v>943</v>
      </c>
      <c r="F30" s="64"/>
      <c r="G30" s="23" t="s">
        <v>22</v>
      </c>
      <c r="H30" s="153"/>
      <c r="I30" s="153"/>
      <c r="J30" s="55"/>
    </row>
    <row r="31" spans="1:10" ht="27.95" customHeight="1">
      <c r="A31" s="1517"/>
      <c r="B31" s="1518" t="s">
        <v>67</v>
      </c>
      <c r="C31" s="795"/>
      <c r="D31" s="796"/>
      <c r="E31" s="154" t="s">
        <v>942</v>
      </c>
      <c r="F31" s="64"/>
      <c r="G31" s="126"/>
      <c r="H31" s="20"/>
      <c r="I31" s="31"/>
      <c r="J31" s="55"/>
    </row>
    <row r="32" spans="1:10" ht="27.95" customHeight="1">
      <c r="A32" s="1517"/>
      <c r="B32" s="1518" t="s">
        <v>647</v>
      </c>
      <c r="C32" s="808"/>
      <c r="D32" s="796"/>
      <c r="E32" s="23"/>
      <c r="F32" s="86"/>
      <c r="G32" s="86"/>
      <c r="H32" s="20"/>
      <c r="I32" s="31"/>
      <c r="J32" s="55"/>
    </row>
    <row r="33" spans="1:10" ht="27.95" customHeight="1">
      <c r="A33" s="1507"/>
      <c r="B33" s="1518" t="s">
        <v>81</v>
      </c>
      <c r="C33" s="809"/>
      <c r="D33" s="796"/>
      <c r="E33" s="24"/>
      <c r="F33" s="24"/>
      <c r="G33" s="24"/>
      <c r="H33" s="20"/>
      <c r="I33" s="31"/>
      <c r="J33" s="55"/>
    </row>
    <row r="34" spans="1:10" ht="27.95" customHeight="1">
      <c r="A34" s="1519"/>
      <c r="B34" s="794" t="s">
        <v>648</v>
      </c>
      <c r="C34" s="795"/>
      <c r="D34" s="796"/>
      <c r="E34" s="154"/>
      <c r="F34" s="64"/>
      <c r="G34" s="64"/>
      <c r="H34" s="20"/>
      <c r="I34" s="31"/>
      <c r="J34" s="55"/>
    </row>
    <row r="35" spans="1:10" ht="27.95" customHeight="1">
      <c r="A35" s="1483"/>
      <c r="B35" s="1518"/>
      <c r="C35" s="795"/>
      <c r="D35" s="796"/>
      <c r="E35" s="154"/>
      <c r="F35" s="64"/>
      <c r="G35" s="64"/>
      <c r="H35" s="20"/>
      <c r="I35" s="31"/>
      <c r="J35" s="55"/>
    </row>
    <row r="36" spans="1:10" ht="27.95" customHeight="1">
      <c r="A36" s="1483"/>
      <c r="B36" s="1518"/>
      <c r="C36" s="795"/>
      <c r="D36" s="796"/>
      <c r="E36" s="154"/>
      <c r="F36" s="64"/>
      <c r="G36" s="64"/>
      <c r="H36" s="153"/>
      <c r="I36" s="153"/>
      <c r="J36" s="55"/>
    </row>
    <row r="37" spans="1:10" ht="27.95" customHeight="1">
      <c r="A37" s="970"/>
      <c r="B37" s="1509" t="s">
        <v>1264</v>
      </c>
      <c r="C37" s="795"/>
      <c r="D37" s="1516"/>
      <c r="E37" s="154" t="s">
        <v>936</v>
      </c>
      <c r="F37" s="64" t="s">
        <v>941</v>
      </c>
      <c r="G37" s="154" t="s">
        <v>942</v>
      </c>
      <c r="H37" s="153"/>
      <c r="I37" s="153"/>
      <c r="J37" s="55"/>
    </row>
    <row r="38" spans="1:10" ht="27.95" customHeight="1">
      <c r="A38" s="1517"/>
      <c r="B38" s="1509" t="s">
        <v>333</v>
      </c>
      <c r="C38" s="795"/>
      <c r="D38" s="1516"/>
      <c r="E38" s="154" t="s">
        <v>943</v>
      </c>
      <c r="F38" s="64"/>
      <c r="G38" s="23" t="s">
        <v>22</v>
      </c>
      <c r="H38" s="153"/>
      <c r="I38" s="153"/>
      <c r="J38" s="55"/>
    </row>
    <row r="39" spans="1:10" ht="27.95" customHeight="1">
      <c r="A39" s="1517"/>
      <c r="B39" s="1515" t="s">
        <v>334</v>
      </c>
      <c r="C39" s="795"/>
      <c r="D39" s="1516"/>
      <c r="E39" s="154" t="s">
        <v>942</v>
      </c>
      <c r="F39" s="64"/>
      <c r="G39" s="126"/>
      <c r="H39" s="20"/>
      <c r="I39" s="31"/>
      <c r="J39" s="55"/>
    </row>
    <row r="40" spans="1:10" ht="27.95" customHeight="1">
      <c r="A40" s="1517"/>
      <c r="B40" s="794" t="s">
        <v>966</v>
      </c>
      <c r="C40" s="808"/>
      <c r="D40" s="796"/>
      <c r="E40" s="23"/>
      <c r="F40" s="86"/>
      <c r="G40" s="86"/>
      <c r="H40" s="20"/>
      <c r="I40" s="31"/>
      <c r="J40" s="55"/>
    </row>
    <row r="41" spans="1:10" ht="27.95" customHeight="1">
      <c r="A41" s="1517"/>
      <c r="B41" s="794" t="s">
        <v>967</v>
      </c>
      <c r="C41" s="810"/>
      <c r="D41" s="796"/>
      <c r="E41" s="214"/>
      <c r="F41" s="214"/>
      <c r="G41" s="214"/>
      <c r="H41" s="20"/>
      <c r="I41" s="31"/>
      <c r="J41" s="55"/>
    </row>
    <row r="42" spans="1:10" ht="27.95" customHeight="1">
      <c r="A42" s="1519"/>
      <c r="B42" s="794" t="s">
        <v>968</v>
      </c>
      <c r="C42" s="795"/>
      <c r="D42" s="796"/>
      <c r="E42" s="64"/>
      <c r="F42" s="64"/>
      <c r="G42" s="64"/>
      <c r="H42" s="20"/>
      <c r="I42" s="31"/>
      <c r="J42" s="55"/>
    </row>
    <row r="43" spans="1:10" ht="27.95" customHeight="1">
      <c r="A43" s="1519"/>
      <c r="B43" s="794" t="s">
        <v>928</v>
      </c>
      <c r="C43" s="795"/>
      <c r="D43" s="796"/>
      <c r="E43" s="64"/>
      <c r="F43" s="64"/>
      <c r="G43" s="64"/>
      <c r="H43" s="20"/>
      <c r="I43" s="31"/>
      <c r="J43" s="55"/>
    </row>
    <row r="44" spans="1:10" ht="27.95" customHeight="1">
      <c r="A44" s="1517"/>
      <c r="B44" s="794" t="s">
        <v>969</v>
      </c>
      <c r="C44" s="795"/>
      <c r="D44" s="796"/>
      <c r="E44" s="64"/>
      <c r="F44" s="64"/>
      <c r="G44" s="64"/>
      <c r="H44" s="580"/>
      <c r="I44" s="580"/>
      <c r="J44" s="55"/>
    </row>
    <row r="45" spans="1:10" ht="27.95" customHeight="1">
      <c r="A45" s="1517"/>
      <c r="B45" s="1518"/>
      <c r="C45" s="795"/>
      <c r="D45" s="796"/>
      <c r="E45" s="64"/>
      <c r="F45" s="64"/>
      <c r="G45" s="64"/>
      <c r="H45" s="31"/>
      <c r="I45" s="31"/>
      <c r="J45" s="55"/>
    </row>
    <row r="46" spans="1:10" ht="27.95" customHeight="1">
      <c r="A46" s="970"/>
      <c r="B46" s="1509" t="s">
        <v>1265</v>
      </c>
      <c r="C46" s="1520"/>
      <c r="D46" s="1521"/>
      <c r="E46" s="154" t="s">
        <v>936</v>
      </c>
      <c r="F46" s="64" t="s">
        <v>941</v>
      </c>
      <c r="G46" s="154" t="s">
        <v>942</v>
      </c>
      <c r="H46" s="31"/>
      <c r="I46" s="36"/>
      <c r="J46" s="55"/>
    </row>
    <row r="47" spans="1:10" ht="27.95" customHeight="1">
      <c r="A47" s="1517"/>
      <c r="B47" s="1509" t="s">
        <v>335</v>
      </c>
      <c r="C47" s="1520"/>
      <c r="D47" s="1522"/>
      <c r="E47" s="154" t="s">
        <v>943</v>
      </c>
      <c r="F47" s="64"/>
      <c r="G47" s="23"/>
      <c r="H47" s="31"/>
      <c r="I47" s="31"/>
      <c r="J47" s="55"/>
    </row>
    <row r="48" spans="1:10" ht="27.95" customHeight="1">
      <c r="A48" s="1517"/>
      <c r="B48" s="1509" t="s">
        <v>336</v>
      </c>
      <c r="C48" s="1520"/>
      <c r="D48" s="1523"/>
      <c r="E48" s="154" t="s">
        <v>942</v>
      </c>
      <c r="F48" s="64"/>
      <c r="G48" s="126"/>
      <c r="H48" s="215"/>
      <c r="I48" s="215"/>
      <c r="J48" s="55"/>
    </row>
    <row r="49" spans="1:10" ht="27.95" customHeight="1">
      <c r="A49" s="1517"/>
      <c r="B49" s="1509" t="s">
        <v>337</v>
      </c>
      <c r="C49" s="1524"/>
      <c r="D49" s="1523"/>
      <c r="E49" s="150"/>
      <c r="F49" s="86"/>
      <c r="G49" s="86"/>
      <c r="H49" s="153"/>
      <c r="I49" s="153"/>
      <c r="J49" s="55"/>
    </row>
    <row r="50" spans="1:10" ht="27.95" customHeight="1">
      <c r="A50" s="1519"/>
      <c r="B50" s="1509" t="s">
        <v>866</v>
      </c>
      <c r="C50" s="1520"/>
      <c r="D50" s="1525"/>
      <c r="E50" s="64"/>
      <c r="F50" s="64"/>
      <c r="G50" s="64"/>
      <c r="H50" s="35"/>
      <c r="I50" s="31"/>
      <c r="J50" s="55"/>
    </row>
    <row r="51" spans="1:10" ht="27.95" customHeight="1">
      <c r="A51" s="1517"/>
      <c r="B51" s="1515" t="s">
        <v>72</v>
      </c>
      <c r="C51" s="1520"/>
      <c r="D51" s="1526"/>
      <c r="E51" s="64"/>
      <c r="F51" s="64"/>
      <c r="G51" s="64"/>
      <c r="H51" s="35"/>
      <c r="I51" s="31"/>
      <c r="J51" s="55"/>
    </row>
    <row r="52" spans="1:10" ht="27.95" customHeight="1">
      <c r="A52" s="1527"/>
      <c r="B52" s="794" t="s">
        <v>338</v>
      </c>
      <c r="C52" s="795"/>
      <c r="D52" s="796"/>
      <c r="E52" s="64"/>
      <c r="F52" s="64"/>
      <c r="G52" s="64"/>
      <c r="H52" s="35"/>
      <c r="I52" s="153"/>
      <c r="J52" s="55"/>
    </row>
    <row r="53" spans="1:10" ht="27.95" customHeight="1">
      <c r="A53" s="1517"/>
      <c r="B53" s="794" t="s">
        <v>339</v>
      </c>
      <c r="C53" s="795"/>
      <c r="D53" s="796"/>
      <c r="E53" s="64"/>
      <c r="F53" s="64"/>
      <c r="G53" s="126"/>
      <c r="H53" s="35"/>
      <c r="I53" s="153"/>
      <c r="J53" s="92"/>
    </row>
    <row r="54" spans="1:10" ht="27.95" customHeight="1">
      <c r="A54" s="1517"/>
      <c r="B54" s="794" t="s">
        <v>340</v>
      </c>
      <c r="C54" s="795"/>
      <c r="D54" s="797"/>
      <c r="E54" s="64"/>
      <c r="F54" s="64"/>
      <c r="G54" s="64"/>
      <c r="H54" s="55"/>
      <c r="I54" s="55"/>
      <c r="J54" s="55"/>
    </row>
    <row r="55" spans="1:10" ht="27.95" customHeight="1">
      <c r="A55" s="1517"/>
      <c r="B55" s="794" t="s">
        <v>341</v>
      </c>
      <c r="C55" s="795"/>
      <c r="D55" s="797"/>
      <c r="E55" s="64"/>
      <c r="F55" s="64"/>
      <c r="G55" s="64"/>
      <c r="H55" s="35"/>
      <c r="I55" s="153"/>
      <c r="J55" s="92"/>
    </row>
    <row r="56" spans="1:10" ht="27.95" customHeight="1">
      <c r="A56" s="1167"/>
      <c r="B56" s="1167"/>
      <c r="C56" s="1168"/>
      <c r="D56" s="1169"/>
      <c r="E56" s="56"/>
      <c r="F56" s="56"/>
      <c r="G56" s="56"/>
      <c r="H56" s="771"/>
      <c r="I56" s="193"/>
      <c r="J56" s="56"/>
    </row>
    <row r="57" spans="1:10" ht="27.95" customHeight="1">
      <c r="A57" s="1528"/>
      <c r="B57" s="1529"/>
      <c r="C57" s="212"/>
      <c r="D57" s="1530"/>
      <c r="E57" s="82"/>
      <c r="F57" s="82"/>
      <c r="G57" s="82"/>
      <c r="H57" s="534"/>
      <c r="I57" s="534"/>
      <c r="J57" s="534"/>
    </row>
    <row r="58" spans="1:10" ht="27.95" customHeight="1">
      <c r="A58" s="192"/>
      <c r="B58" s="207"/>
      <c r="C58" s="208"/>
      <c r="D58" s="209"/>
      <c r="E58" s="131"/>
      <c r="F58" s="57"/>
      <c r="G58" s="57"/>
      <c r="H58" s="50"/>
    </row>
    <row r="59" spans="1:10" ht="27.95" customHeight="1">
      <c r="A59" s="544"/>
      <c r="B59" s="544"/>
      <c r="C59" s="544"/>
      <c r="D59" s="544"/>
      <c r="H59" s="50"/>
    </row>
    <row r="60" spans="1:10" ht="27.95" customHeight="1">
      <c r="A60" s="544"/>
      <c r="B60" s="544"/>
      <c r="C60" s="544"/>
      <c r="D60" s="544"/>
    </row>
    <row r="61" spans="1:10" ht="27.95" customHeight="1">
      <c r="A61" s="545"/>
      <c r="B61" s="428"/>
      <c r="C61" s="428"/>
      <c r="D61" s="544"/>
    </row>
    <row r="62" spans="1:10" ht="27.95" customHeight="1">
      <c r="B62" s="428"/>
      <c r="C62" s="428"/>
    </row>
  </sheetData>
  <mergeCells count="20">
    <mergeCell ref="B14:D14"/>
    <mergeCell ref="B15:D15"/>
    <mergeCell ref="H10:J10"/>
    <mergeCell ref="E11:G11"/>
    <mergeCell ref="E12:G12"/>
    <mergeCell ref="B13:D13"/>
    <mergeCell ref="H13:J13"/>
    <mergeCell ref="H14:J14"/>
    <mergeCell ref="E9:G9"/>
    <mergeCell ref="B1:D1"/>
    <mergeCell ref="B2:D2"/>
    <mergeCell ref="H3:J3"/>
    <mergeCell ref="E4:G4"/>
    <mergeCell ref="H4:J4"/>
    <mergeCell ref="E5:G5"/>
    <mergeCell ref="H6:J6"/>
    <mergeCell ref="E7:G7"/>
    <mergeCell ref="H7:J7"/>
    <mergeCell ref="E8:G8"/>
    <mergeCell ref="H8:J8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127"/>
  <sheetViews>
    <sheetView workbookViewId="0">
      <selection activeCell="B68" sqref="B68"/>
    </sheetView>
  </sheetViews>
  <sheetFormatPr defaultColWidth="9" defaultRowHeight="27.95" customHeight="1"/>
  <cols>
    <col min="1" max="2" width="50" style="8" customWidth="1"/>
    <col min="3" max="4" width="21" style="8" customWidth="1"/>
    <col min="5" max="5" width="17.375" style="8" customWidth="1"/>
    <col min="6" max="6" width="14.625" style="8" customWidth="1"/>
    <col min="7" max="7" width="41.625" style="8" customWidth="1"/>
    <col min="8" max="9" width="15.375" style="447" customWidth="1"/>
    <col min="10" max="11" width="12" style="8" customWidth="1"/>
    <col min="12" max="12" width="9" style="8"/>
    <col min="13" max="13" width="15.875" style="8" customWidth="1"/>
    <col min="14" max="16384" width="9" style="8"/>
  </cols>
  <sheetData>
    <row r="1" spans="1:9" ht="27.95" customHeight="1" thickTop="1" thickBot="1">
      <c r="A1" s="503" t="s">
        <v>701</v>
      </c>
      <c r="B1" s="485"/>
      <c r="C1" s="485"/>
      <c r="D1" s="485"/>
      <c r="E1" s="486"/>
      <c r="H1" s="219" t="s">
        <v>744</v>
      </c>
      <c r="I1" s="219" t="s">
        <v>745</v>
      </c>
    </row>
    <row r="2" spans="1:9" ht="27.95" customHeight="1" thickTop="1" thickBot="1">
      <c r="A2" s="505" t="s">
        <v>709</v>
      </c>
      <c r="B2" s="470" t="s">
        <v>732</v>
      </c>
      <c r="C2" s="453"/>
      <c r="D2" s="453"/>
      <c r="E2" s="488"/>
      <c r="G2" s="516" t="s">
        <v>701</v>
      </c>
      <c r="H2" s="518">
        <v>5</v>
      </c>
      <c r="I2" s="518">
        <v>8</v>
      </c>
    </row>
    <row r="3" spans="1:9" ht="27.95" customHeight="1" thickTop="1" thickBot="1">
      <c r="A3" s="505" t="s">
        <v>706</v>
      </c>
      <c r="B3" s="455" t="s">
        <v>263</v>
      </c>
      <c r="C3" s="471" t="s">
        <v>264</v>
      </c>
      <c r="D3" s="471"/>
      <c r="E3" s="514"/>
      <c r="G3" s="517" t="s">
        <v>700</v>
      </c>
      <c r="H3" s="518">
        <v>3</v>
      </c>
      <c r="I3" s="518">
        <v>4</v>
      </c>
    </row>
    <row r="4" spans="1:9" ht="27.95" customHeight="1" thickTop="1" thickBot="1">
      <c r="A4" s="505" t="s">
        <v>707</v>
      </c>
      <c r="B4" s="453"/>
      <c r="C4" s="3962" t="s">
        <v>265</v>
      </c>
      <c r="D4" s="3962"/>
      <c r="E4" s="3963"/>
      <c r="G4" s="516" t="s">
        <v>702</v>
      </c>
      <c r="H4" s="518">
        <v>4</v>
      </c>
      <c r="I4" s="518">
        <v>5</v>
      </c>
    </row>
    <row r="5" spans="1:9" ht="27.95" customHeight="1" thickTop="1" thickBot="1">
      <c r="A5" s="491"/>
      <c r="B5" s="453"/>
      <c r="C5" s="3962" t="s">
        <v>266</v>
      </c>
      <c r="D5" s="3962"/>
      <c r="E5" s="3963"/>
      <c r="G5" s="517" t="s">
        <v>703</v>
      </c>
      <c r="H5" s="518">
        <v>11</v>
      </c>
      <c r="I5" s="518">
        <v>16</v>
      </c>
    </row>
    <row r="6" spans="1:9" ht="27.95" customHeight="1" thickTop="1" thickBot="1">
      <c r="A6" s="491"/>
      <c r="B6" s="453"/>
      <c r="C6" s="472" t="s">
        <v>256</v>
      </c>
      <c r="D6" s="472"/>
      <c r="E6" s="506"/>
      <c r="G6" s="519" t="s">
        <v>20</v>
      </c>
      <c r="H6" s="519">
        <f>SUM(H2:H5)</f>
        <v>23</v>
      </c>
      <c r="I6" s="519">
        <f>SUM(I2:I5)</f>
        <v>33</v>
      </c>
    </row>
    <row r="7" spans="1:9" ht="27.95" customHeight="1" thickTop="1">
      <c r="A7" s="491"/>
      <c r="B7" s="470" t="s">
        <v>733</v>
      </c>
      <c r="C7" s="453"/>
      <c r="D7" s="453"/>
      <c r="E7" s="488"/>
    </row>
    <row r="8" spans="1:9" ht="27.95" customHeight="1">
      <c r="A8" s="491"/>
      <c r="B8" s="459" t="s">
        <v>275</v>
      </c>
      <c r="C8" s="472" t="s">
        <v>277</v>
      </c>
      <c r="D8" s="472"/>
      <c r="E8" s="506"/>
    </row>
    <row r="9" spans="1:9" ht="27.95" customHeight="1">
      <c r="A9" s="491"/>
      <c r="B9" s="475"/>
      <c r="C9" s="472" t="s">
        <v>276</v>
      </c>
      <c r="D9" s="472"/>
      <c r="E9" s="506"/>
    </row>
    <row r="10" spans="1:9" ht="27.95" customHeight="1">
      <c r="A10" s="491"/>
      <c r="B10" s="453"/>
      <c r="C10" s="3962" t="s">
        <v>278</v>
      </c>
      <c r="D10" s="3962"/>
      <c r="E10" s="3963"/>
    </row>
    <row r="11" spans="1:9" ht="27.95" customHeight="1">
      <c r="A11" s="491"/>
      <c r="B11" s="453"/>
      <c r="C11" s="3962" t="s">
        <v>286</v>
      </c>
      <c r="D11" s="3962"/>
      <c r="E11" s="3963"/>
    </row>
    <row r="12" spans="1:9" ht="27.95" customHeight="1">
      <c r="A12" s="491"/>
      <c r="B12" s="453"/>
      <c r="C12" s="453"/>
      <c r="D12" s="453"/>
      <c r="E12" s="488"/>
    </row>
    <row r="13" spans="1:9" ht="27.95" customHeight="1">
      <c r="A13" s="509" t="s">
        <v>701</v>
      </c>
      <c r="B13" s="453"/>
      <c r="C13" s="453"/>
      <c r="D13" s="453"/>
      <c r="E13" s="488"/>
    </row>
    <row r="14" spans="1:9" ht="27.95" customHeight="1">
      <c r="A14" s="505" t="s">
        <v>710</v>
      </c>
      <c r="B14" s="453"/>
      <c r="C14" s="453"/>
      <c r="D14" s="453"/>
      <c r="E14" s="488"/>
    </row>
    <row r="15" spans="1:9" ht="27.95" customHeight="1">
      <c r="A15" s="505" t="s">
        <v>708</v>
      </c>
      <c r="B15" s="453"/>
      <c r="C15" s="453"/>
      <c r="D15" s="453"/>
      <c r="E15" s="488"/>
    </row>
    <row r="16" spans="1:9" ht="27.95" customHeight="1">
      <c r="A16" s="491"/>
      <c r="B16" s="453"/>
      <c r="C16" s="453"/>
      <c r="D16" s="453"/>
      <c r="E16" s="488"/>
    </row>
    <row r="17" spans="1:5" ht="27.95" customHeight="1">
      <c r="A17" s="491"/>
      <c r="B17" s="453"/>
      <c r="C17" s="453"/>
      <c r="D17" s="453"/>
      <c r="E17" s="488"/>
    </row>
    <row r="18" spans="1:5" ht="27.95" customHeight="1">
      <c r="A18" s="491"/>
      <c r="B18" s="453"/>
      <c r="C18" s="453"/>
      <c r="D18" s="453"/>
      <c r="E18" s="488"/>
    </row>
    <row r="19" spans="1:5" ht="27.95" customHeight="1">
      <c r="A19" s="491"/>
      <c r="B19" s="453"/>
      <c r="C19" s="453"/>
      <c r="D19" s="453"/>
      <c r="E19" s="488"/>
    </row>
    <row r="20" spans="1:5" ht="27.95" customHeight="1">
      <c r="A20" s="491"/>
      <c r="B20" s="453"/>
      <c r="C20" s="453"/>
      <c r="D20" s="453"/>
      <c r="E20" s="488"/>
    </row>
    <row r="21" spans="1:5" ht="27.95" customHeight="1">
      <c r="A21" s="491"/>
      <c r="B21" s="453"/>
      <c r="C21" s="453"/>
      <c r="D21" s="453"/>
      <c r="E21" s="488"/>
    </row>
    <row r="22" spans="1:5" ht="27.95" customHeight="1">
      <c r="A22" s="491"/>
      <c r="B22" s="453"/>
      <c r="C22" s="453"/>
      <c r="D22" s="453"/>
      <c r="E22" s="488"/>
    </row>
    <row r="23" spans="1:5" ht="27.95" customHeight="1">
      <c r="A23" s="491"/>
      <c r="B23" s="453"/>
      <c r="C23" s="453"/>
      <c r="D23" s="453"/>
      <c r="E23" s="488"/>
    </row>
    <row r="24" spans="1:5" ht="27.95" customHeight="1">
      <c r="A24" s="509" t="s">
        <v>701</v>
      </c>
      <c r="B24" s="470" t="s">
        <v>733</v>
      </c>
      <c r="C24" s="453"/>
      <c r="D24" s="453"/>
      <c r="E24" s="488"/>
    </row>
    <row r="25" spans="1:5" ht="27.95" customHeight="1">
      <c r="A25" s="505" t="s">
        <v>711</v>
      </c>
      <c r="B25" s="455" t="s">
        <v>284</v>
      </c>
      <c r="C25" s="481" t="s">
        <v>285</v>
      </c>
      <c r="D25" s="481"/>
      <c r="E25" s="515"/>
    </row>
    <row r="26" spans="1:5" ht="27.95" customHeight="1">
      <c r="A26" s="505" t="s">
        <v>712</v>
      </c>
      <c r="B26" s="476"/>
      <c r="C26" s="481" t="s">
        <v>273</v>
      </c>
      <c r="D26" s="481"/>
      <c r="E26" s="515"/>
    </row>
    <row r="27" spans="1:5" ht="27.95" customHeight="1">
      <c r="A27" s="505" t="s">
        <v>713</v>
      </c>
      <c r="B27" s="454"/>
      <c r="C27" s="482" t="s">
        <v>274</v>
      </c>
      <c r="D27" s="461"/>
      <c r="E27" s="490"/>
    </row>
    <row r="28" spans="1:5" ht="27.95" customHeight="1">
      <c r="A28" s="491"/>
      <c r="B28" s="470" t="s">
        <v>734</v>
      </c>
      <c r="C28" s="453"/>
      <c r="D28" s="453"/>
      <c r="E28" s="488"/>
    </row>
    <row r="29" spans="1:5" ht="27.95" customHeight="1">
      <c r="A29" s="491"/>
      <c r="B29" s="455" t="s">
        <v>743</v>
      </c>
      <c r="C29" s="3964" t="s">
        <v>304</v>
      </c>
      <c r="D29" s="3964"/>
      <c r="E29" s="3965"/>
    </row>
    <row r="30" spans="1:5" ht="27.95" customHeight="1">
      <c r="A30" s="491"/>
      <c r="B30" s="455"/>
      <c r="C30" s="3964" t="s">
        <v>737</v>
      </c>
      <c r="D30" s="3964"/>
      <c r="E30" s="3965"/>
    </row>
    <row r="31" spans="1:5" ht="27.95" customHeight="1">
      <c r="A31" s="491"/>
      <c r="B31" s="455" t="s">
        <v>306</v>
      </c>
      <c r="C31" s="3964" t="s">
        <v>309</v>
      </c>
      <c r="D31" s="3964"/>
      <c r="E31" s="3965"/>
    </row>
    <row r="32" spans="1:5" ht="27.95" customHeight="1">
      <c r="A32" s="491"/>
      <c r="B32" s="455" t="s">
        <v>307</v>
      </c>
      <c r="C32" s="3964" t="s">
        <v>308</v>
      </c>
      <c r="D32" s="3964"/>
      <c r="E32" s="3965"/>
    </row>
    <row r="33" spans="1:5" ht="27.95" customHeight="1" thickBot="1">
      <c r="A33" s="500"/>
      <c r="B33" s="501"/>
      <c r="C33" s="501"/>
      <c r="D33" s="501"/>
      <c r="E33" s="502"/>
    </row>
    <row r="34" spans="1:5" ht="27.95" customHeight="1" thickTop="1">
      <c r="A34" s="511" t="s">
        <v>700</v>
      </c>
      <c r="B34" s="485"/>
      <c r="C34" s="485"/>
      <c r="D34" s="485"/>
      <c r="E34" s="486"/>
    </row>
    <row r="35" spans="1:5" ht="27.95" customHeight="1">
      <c r="A35" s="489" t="s">
        <v>714</v>
      </c>
      <c r="B35" s="453"/>
      <c r="C35" s="453"/>
      <c r="D35" s="453"/>
      <c r="E35" s="488"/>
    </row>
    <row r="36" spans="1:5" ht="27.95" customHeight="1">
      <c r="A36" s="489" t="s">
        <v>715</v>
      </c>
      <c r="B36" s="453"/>
      <c r="C36" s="453"/>
      <c r="D36" s="453"/>
      <c r="E36" s="488"/>
    </row>
    <row r="37" spans="1:5" ht="27.95" customHeight="1">
      <c r="A37" s="491"/>
      <c r="B37" s="453"/>
      <c r="C37" s="453"/>
      <c r="D37" s="453"/>
      <c r="E37" s="488"/>
    </row>
    <row r="38" spans="1:5" ht="27.95" customHeight="1">
      <c r="A38" s="487" t="s">
        <v>700</v>
      </c>
      <c r="B38" s="470" t="s">
        <v>733</v>
      </c>
      <c r="C38" s="453"/>
      <c r="D38" s="453"/>
      <c r="E38" s="488"/>
    </row>
    <row r="39" spans="1:5" ht="27.95" customHeight="1">
      <c r="A39" s="489" t="s">
        <v>704</v>
      </c>
      <c r="B39" s="459" t="s">
        <v>761</v>
      </c>
      <c r="C39" s="460" t="s">
        <v>279</v>
      </c>
      <c r="D39" s="456"/>
      <c r="E39" s="490"/>
    </row>
    <row r="40" spans="1:5" ht="27.95" customHeight="1">
      <c r="A40" s="512"/>
      <c r="B40" s="453"/>
      <c r="C40" s="460" t="s">
        <v>280</v>
      </c>
      <c r="D40" s="456"/>
      <c r="E40" s="490"/>
    </row>
    <row r="41" spans="1:5" ht="27.95" customHeight="1">
      <c r="A41" s="512"/>
      <c r="B41" s="453"/>
      <c r="C41" s="460" t="s">
        <v>281</v>
      </c>
      <c r="D41" s="456"/>
      <c r="E41" s="490"/>
    </row>
    <row r="42" spans="1:5" ht="27.95" customHeight="1">
      <c r="A42" s="512"/>
      <c r="B42" s="470" t="s">
        <v>733</v>
      </c>
      <c r="C42" s="453"/>
      <c r="D42" s="453"/>
      <c r="E42" s="488"/>
    </row>
    <row r="43" spans="1:5" ht="27.95" customHeight="1">
      <c r="A43" s="512"/>
      <c r="B43" s="459" t="s">
        <v>282</v>
      </c>
      <c r="C43" s="460" t="s">
        <v>283</v>
      </c>
      <c r="D43" s="460"/>
      <c r="E43" s="490"/>
    </row>
    <row r="44" spans="1:5" ht="27.95" customHeight="1">
      <c r="A44" s="512"/>
      <c r="B44" s="478"/>
      <c r="C44" s="460" t="s">
        <v>272</v>
      </c>
      <c r="D44" s="460"/>
      <c r="E44" s="490"/>
    </row>
    <row r="45" spans="1:5" ht="27.95" customHeight="1">
      <c r="A45" s="512"/>
      <c r="B45" s="479"/>
      <c r="C45" s="477"/>
      <c r="D45" s="480"/>
      <c r="E45" s="513"/>
    </row>
    <row r="46" spans="1:5" ht="27.95" customHeight="1">
      <c r="A46" s="512"/>
      <c r="B46" s="479"/>
      <c r="C46" s="477"/>
      <c r="D46" s="480"/>
      <c r="E46" s="513"/>
    </row>
    <row r="47" spans="1:5" ht="27.95" customHeight="1">
      <c r="A47" s="487" t="s">
        <v>700</v>
      </c>
      <c r="B47" s="470" t="s">
        <v>730</v>
      </c>
      <c r="C47" s="453"/>
      <c r="D47" s="453"/>
      <c r="E47" s="488"/>
    </row>
    <row r="48" spans="1:5" ht="27.95" customHeight="1">
      <c r="A48" s="489" t="s">
        <v>716</v>
      </c>
      <c r="B48" s="459" t="s">
        <v>208</v>
      </c>
      <c r="C48" s="3966" t="s">
        <v>650</v>
      </c>
      <c r="D48" s="3966"/>
      <c r="E48" s="3967"/>
    </row>
    <row r="49" spans="1:5" ht="27.95" customHeight="1">
      <c r="A49" s="489" t="s">
        <v>717</v>
      </c>
      <c r="B49" s="459" t="s">
        <v>112</v>
      </c>
      <c r="C49" s="3964" t="s">
        <v>209</v>
      </c>
      <c r="D49" s="3964"/>
      <c r="E49" s="3965"/>
    </row>
    <row r="50" spans="1:5" ht="27.95" customHeight="1">
      <c r="A50" s="491"/>
      <c r="B50" s="464"/>
      <c r="C50" s="3964" t="s">
        <v>638</v>
      </c>
      <c r="D50" s="3964"/>
      <c r="E50" s="3965"/>
    </row>
    <row r="51" spans="1:5" ht="27.95" customHeight="1">
      <c r="A51" s="491"/>
      <c r="B51" s="453"/>
      <c r="C51" s="3966" t="s">
        <v>651</v>
      </c>
      <c r="D51" s="3966"/>
      <c r="E51" s="3967"/>
    </row>
    <row r="52" spans="1:5" ht="27.95" customHeight="1">
      <c r="A52" s="491"/>
      <c r="B52" s="453"/>
      <c r="C52" s="3964" t="s">
        <v>210</v>
      </c>
      <c r="D52" s="3964"/>
      <c r="E52" s="3965"/>
    </row>
    <row r="53" spans="1:5" ht="27.95" customHeight="1" thickBot="1">
      <c r="A53" s="500"/>
      <c r="B53" s="501"/>
      <c r="C53" s="501"/>
      <c r="D53" s="501"/>
      <c r="E53" s="502"/>
    </row>
    <row r="54" spans="1:5" ht="27.95" customHeight="1" thickTop="1">
      <c r="A54" s="503" t="s">
        <v>702</v>
      </c>
      <c r="B54" s="504" t="s">
        <v>729</v>
      </c>
      <c r="C54" s="485"/>
      <c r="D54" s="485"/>
      <c r="E54" s="486"/>
    </row>
    <row r="55" spans="1:5" ht="27.95" customHeight="1">
      <c r="A55" s="505" t="s">
        <v>705</v>
      </c>
      <c r="B55" s="457" t="s">
        <v>75</v>
      </c>
      <c r="C55" s="3962" t="s">
        <v>77</v>
      </c>
      <c r="D55" s="3962"/>
      <c r="E55" s="3963"/>
    </row>
    <row r="56" spans="1:5" ht="27.95" customHeight="1">
      <c r="A56" s="491"/>
      <c r="B56" s="453"/>
      <c r="C56" s="472" t="s">
        <v>78</v>
      </c>
      <c r="D56" s="472"/>
      <c r="E56" s="506"/>
    </row>
    <row r="57" spans="1:5" ht="27.95" customHeight="1">
      <c r="A57" s="491"/>
      <c r="B57" s="453"/>
      <c r="C57" s="3962" t="s">
        <v>79</v>
      </c>
      <c r="D57" s="3962"/>
      <c r="E57" s="3963"/>
    </row>
    <row r="58" spans="1:5" ht="27.95" customHeight="1">
      <c r="A58" s="491"/>
      <c r="B58" s="453"/>
      <c r="C58" s="453"/>
      <c r="D58" s="453"/>
      <c r="E58" s="488"/>
    </row>
    <row r="59" spans="1:5" ht="27.95" customHeight="1">
      <c r="A59" s="491"/>
      <c r="B59" s="458" t="s">
        <v>114</v>
      </c>
      <c r="C59" s="3964" t="s">
        <v>115</v>
      </c>
      <c r="D59" s="3964"/>
      <c r="E59" s="3965"/>
    </row>
    <row r="60" spans="1:5" ht="27.95" customHeight="1">
      <c r="A60" s="491"/>
      <c r="B60" s="458" t="s">
        <v>113</v>
      </c>
      <c r="C60" s="3964" t="s">
        <v>116</v>
      </c>
      <c r="D60" s="3964"/>
      <c r="E60" s="3965"/>
    </row>
    <row r="61" spans="1:5" ht="27.95" customHeight="1">
      <c r="A61" s="491"/>
      <c r="B61" s="451"/>
      <c r="C61" s="3964" t="s">
        <v>118</v>
      </c>
      <c r="D61" s="3964"/>
      <c r="E61" s="3965"/>
    </row>
    <row r="62" spans="1:5" ht="27.95" customHeight="1">
      <c r="A62" s="491"/>
      <c r="B62" s="451"/>
      <c r="C62" s="3964" t="s">
        <v>119</v>
      </c>
      <c r="D62" s="3964"/>
      <c r="E62" s="3965"/>
    </row>
    <row r="63" spans="1:5" ht="27.95" customHeight="1">
      <c r="A63" s="491"/>
      <c r="B63" s="451"/>
      <c r="C63" s="452"/>
      <c r="D63" s="452"/>
      <c r="E63" s="507"/>
    </row>
    <row r="64" spans="1:5" ht="27.95" customHeight="1">
      <c r="A64" s="491"/>
      <c r="B64" s="459" t="s">
        <v>120</v>
      </c>
      <c r="C64" s="460" t="s">
        <v>121</v>
      </c>
      <c r="D64" s="461"/>
      <c r="E64" s="498"/>
    </row>
    <row r="65" spans="1:5" ht="27.95" customHeight="1">
      <c r="A65" s="491"/>
      <c r="B65" s="508"/>
      <c r="C65" s="460" t="s">
        <v>640</v>
      </c>
      <c r="D65" s="462"/>
      <c r="E65" s="494"/>
    </row>
    <row r="66" spans="1:5" ht="27.95" customHeight="1">
      <c r="A66" s="491"/>
      <c r="B66" s="451"/>
      <c r="C66" s="452"/>
      <c r="D66" s="452"/>
      <c r="E66" s="507"/>
    </row>
    <row r="67" spans="1:5" ht="27.95" customHeight="1">
      <c r="A67" s="491"/>
      <c r="B67" s="459" t="s">
        <v>696</v>
      </c>
      <c r="C67" s="460" t="s">
        <v>697</v>
      </c>
      <c r="D67" s="460"/>
      <c r="E67" s="490"/>
    </row>
    <row r="68" spans="1:5" ht="27.95" customHeight="1">
      <c r="A68" s="491"/>
      <c r="B68" s="459" t="s">
        <v>698</v>
      </c>
      <c r="C68" s="463" t="s">
        <v>699</v>
      </c>
      <c r="D68" s="463"/>
      <c r="E68" s="497"/>
    </row>
    <row r="69" spans="1:5" ht="27.95" customHeight="1">
      <c r="A69" s="491"/>
      <c r="B69" s="453"/>
      <c r="C69" s="453"/>
      <c r="D69" s="453"/>
      <c r="E69" s="488"/>
    </row>
    <row r="70" spans="1:5" ht="27.95" customHeight="1">
      <c r="A70" s="509" t="s">
        <v>702</v>
      </c>
      <c r="B70" s="453"/>
      <c r="C70" s="453"/>
      <c r="D70" s="453"/>
      <c r="E70" s="488"/>
    </row>
    <row r="71" spans="1:5" ht="27.95" customHeight="1">
      <c r="A71" s="505" t="s">
        <v>718</v>
      </c>
      <c r="B71" s="453"/>
      <c r="C71" s="453"/>
      <c r="D71" s="453"/>
      <c r="E71" s="488"/>
    </row>
    <row r="72" spans="1:5" ht="27.95" customHeight="1">
      <c r="A72" s="505" t="s">
        <v>719</v>
      </c>
      <c r="B72" s="453"/>
      <c r="C72" s="453"/>
      <c r="D72" s="453"/>
      <c r="E72" s="488"/>
    </row>
    <row r="73" spans="1:5" ht="27.95" customHeight="1">
      <c r="A73" s="491"/>
      <c r="B73" s="453"/>
      <c r="C73" s="453"/>
      <c r="D73" s="453"/>
      <c r="E73" s="488"/>
    </row>
    <row r="74" spans="1:5" ht="27.95" customHeight="1">
      <c r="A74" s="509" t="s">
        <v>702</v>
      </c>
      <c r="B74" s="453"/>
      <c r="C74" s="453"/>
      <c r="D74" s="453"/>
      <c r="E74" s="488"/>
    </row>
    <row r="75" spans="1:5" ht="27.95" customHeight="1">
      <c r="A75" s="505" t="s">
        <v>720</v>
      </c>
      <c r="B75" s="453"/>
      <c r="C75" s="453"/>
      <c r="D75" s="453"/>
      <c r="E75" s="488"/>
    </row>
    <row r="76" spans="1:5" ht="27.95" customHeight="1" thickBot="1">
      <c r="A76" s="510" t="s">
        <v>721</v>
      </c>
      <c r="B76" s="501"/>
      <c r="C76" s="501"/>
      <c r="D76" s="501"/>
      <c r="E76" s="502"/>
    </row>
    <row r="77" spans="1:5" ht="27.95" customHeight="1" thickTop="1">
      <c r="A77" s="484"/>
      <c r="B77" s="485"/>
      <c r="C77" s="485"/>
      <c r="D77" s="485"/>
      <c r="E77" s="486"/>
    </row>
    <row r="78" spans="1:5" ht="27.95" customHeight="1">
      <c r="A78" s="487" t="s">
        <v>703</v>
      </c>
      <c r="B78" s="470" t="s">
        <v>732</v>
      </c>
      <c r="C78" s="453"/>
      <c r="D78" s="453"/>
      <c r="E78" s="488"/>
    </row>
    <row r="79" spans="1:5" ht="27.95" customHeight="1">
      <c r="A79" s="489" t="s">
        <v>722</v>
      </c>
      <c r="B79" s="455" t="s">
        <v>259</v>
      </c>
      <c r="C79" s="3964" t="s">
        <v>260</v>
      </c>
      <c r="D79" s="3964"/>
      <c r="E79" s="3965"/>
    </row>
    <row r="80" spans="1:5" ht="27.95" customHeight="1">
      <c r="A80" s="489" t="s">
        <v>723</v>
      </c>
      <c r="B80" s="468"/>
      <c r="C80" s="460" t="s">
        <v>255</v>
      </c>
      <c r="D80" s="461"/>
      <c r="E80" s="490"/>
    </row>
    <row r="81" spans="1:5" ht="27.95" customHeight="1">
      <c r="A81" s="491"/>
      <c r="B81" s="453"/>
      <c r="C81" s="3964" t="s">
        <v>261</v>
      </c>
      <c r="D81" s="3964"/>
      <c r="E81" s="3965"/>
    </row>
    <row r="82" spans="1:5" ht="27.95" customHeight="1">
      <c r="A82" s="491"/>
      <c r="B82" s="453"/>
      <c r="C82" s="460" t="s">
        <v>245</v>
      </c>
      <c r="D82" s="461"/>
      <c r="E82" s="490"/>
    </row>
    <row r="83" spans="1:5" ht="27.95" customHeight="1">
      <c r="A83" s="491"/>
      <c r="B83" s="453"/>
      <c r="C83" s="460" t="s">
        <v>246</v>
      </c>
      <c r="D83" s="461"/>
      <c r="E83" s="490"/>
    </row>
    <row r="84" spans="1:5" ht="27.95" customHeight="1">
      <c r="A84" s="491"/>
      <c r="B84" s="453"/>
      <c r="C84" s="460" t="s">
        <v>247</v>
      </c>
      <c r="D84" s="460"/>
      <c r="E84" s="490"/>
    </row>
    <row r="85" spans="1:5" ht="27.95" customHeight="1">
      <c r="A85" s="491"/>
      <c r="B85" s="453"/>
      <c r="C85" s="460" t="s">
        <v>248</v>
      </c>
      <c r="D85" s="461"/>
      <c r="E85" s="490"/>
    </row>
    <row r="86" spans="1:5" ht="27.95" customHeight="1">
      <c r="A86" s="491"/>
      <c r="B86" s="469"/>
      <c r="C86" s="3964" t="s">
        <v>645</v>
      </c>
      <c r="D86" s="3964"/>
      <c r="E86" s="3965"/>
    </row>
    <row r="87" spans="1:5" ht="27.95" customHeight="1">
      <c r="A87" s="491"/>
      <c r="B87" s="453"/>
      <c r="C87" s="3964" t="s">
        <v>262</v>
      </c>
      <c r="D87" s="3964"/>
      <c r="E87" s="3965"/>
    </row>
    <row r="88" spans="1:5" ht="27.95" customHeight="1">
      <c r="A88" s="491"/>
      <c r="B88" s="453"/>
      <c r="C88" s="460" t="s">
        <v>249</v>
      </c>
      <c r="D88" s="461"/>
      <c r="E88" s="490"/>
    </row>
    <row r="89" spans="1:5" ht="27.95" customHeight="1">
      <c r="A89" s="491"/>
      <c r="B89" s="453"/>
      <c r="C89" s="460" t="s">
        <v>250</v>
      </c>
      <c r="D89" s="461"/>
      <c r="E89" s="490"/>
    </row>
    <row r="90" spans="1:5" ht="27.95" customHeight="1">
      <c r="A90" s="491"/>
      <c r="B90" s="453"/>
      <c r="C90" s="453"/>
      <c r="D90" s="453"/>
      <c r="E90" s="488"/>
    </row>
    <row r="91" spans="1:5" ht="27.95" customHeight="1">
      <c r="A91" s="491"/>
      <c r="B91" s="457" t="s">
        <v>269</v>
      </c>
      <c r="C91" s="3962" t="s">
        <v>270</v>
      </c>
      <c r="D91" s="3962"/>
      <c r="E91" s="3963"/>
    </row>
    <row r="92" spans="1:5" ht="27.95" customHeight="1">
      <c r="A92" s="491"/>
      <c r="B92" s="455" t="s">
        <v>731</v>
      </c>
      <c r="C92" s="3962" t="s">
        <v>243</v>
      </c>
      <c r="D92" s="3962"/>
      <c r="E92" s="3963"/>
    </row>
    <row r="93" spans="1:5" ht="27.95" customHeight="1">
      <c r="A93" s="491"/>
      <c r="B93" s="473"/>
      <c r="C93" s="474"/>
      <c r="D93" s="474"/>
      <c r="E93" s="492"/>
    </row>
    <row r="94" spans="1:5" ht="27.95" customHeight="1">
      <c r="A94" s="491"/>
      <c r="B94" s="470" t="s">
        <v>739</v>
      </c>
      <c r="C94" s="474"/>
      <c r="D94" s="474"/>
      <c r="E94" s="492"/>
    </row>
    <row r="95" spans="1:5" ht="27.95" customHeight="1">
      <c r="A95" s="491"/>
      <c r="B95" s="483" t="s">
        <v>738</v>
      </c>
      <c r="C95" s="472" t="s">
        <v>654</v>
      </c>
      <c r="D95" s="461"/>
      <c r="E95" s="493"/>
    </row>
    <row r="96" spans="1:5" ht="27.95" customHeight="1">
      <c r="A96" s="491"/>
      <c r="B96" s="473"/>
      <c r="C96" s="474"/>
      <c r="D96" s="474"/>
      <c r="E96" s="492"/>
    </row>
    <row r="97" spans="1:5" ht="27.95" customHeight="1">
      <c r="A97" s="491"/>
      <c r="B97" s="470" t="s">
        <v>740</v>
      </c>
      <c r="C97" s="474"/>
      <c r="D97" s="474"/>
      <c r="E97" s="492"/>
    </row>
    <row r="98" spans="1:5" ht="27.95" customHeight="1">
      <c r="A98" s="491"/>
      <c r="B98" s="459" t="s">
        <v>342</v>
      </c>
      <c r="C98" s="456" t="s">
        <v>344</v>
      </c>
      <c r="D98" s="461"/>
      <c r="E98" s="494"/>
    </row>
    <row r="99" spans="1:5" ht="27.95" customHeight="1">
      <c r="A99" s="491"/>
      <c r="B99" s="454"/>
      <c r="C99" s="456" t="s">
        <v>343</v>
      </c>
      <c r="D99" s="461"/>
      <c r="E99" s="494"/>
    </row>
    <row r="100" spans="1:5" ht="27.95" customHeight="1">
      <c r="A100" s="491"/>
      <c r="B100" s="459" t="s">
        <v>345</v>
      </c>
      <c r="C100" s="460" t="s">
        <v>741</v>
      </c>
      <c r="D100" s="461"/>
      <c r="E100" s="495"/>
    </row>
    <row r="101" spans="1:5" ht="27.95" customHeight="1">
      <c r="A101" s="491"/>
      <c r="B101" s="454"/>
      <c r="C101" s="460" t="s">
        <v>742</v>
      </c>
      <c r="D101" s="461"/>
      <c r="E101" s="495"/>
    </row>
    <row r="102" spans="1:5" ht="27.95" customHeight="1">
      <c r="A102" s="491"/>
      <c r="B102" s="454"/>
      <c r="C102" s="465"/>
      <c r="D102" s="148"/>
      <c r="E102" s="496"/>
    </row>
    <row r="103" spans="1:5" ht="27.95" customHeight="1">
      <c r="A103" s="487" t="s">
        <v>703</v>
      </c>
      <c r="B103" s="470" t="s">
        <v>734</v>
      </c>
      <c r="C103" s="453"/>
      <c r="D103" s="453"/>
      <c r="E103" s="488"/>
    </row>
    <row r="104" spans="1:5" ht="27.95" customHeight="1">
      <c r="A104" s="489" t="s">
        <v>724</v>
      </c>
      <c r="B104" s="455" t="s">
        <v>300</v>
      </c>
      <c r="C104" s="3964" t="s">
        <v>301</v>
      </c>
      <c r="D104" s="3964"/>
      <c r="E104" s="3965"/>
    </row>
    <row r="105" spans="1:5" ht="27.95" customHeight="1">
      <c r="A105" s="489" t="s">
        <v>725</v>
      </c>
      <c r="B105" s="455"/>
      <c r="C105" s="3964" t="s">
        <v>302</v>
      </c>
      <c r="D105" s="3964"/>
      <c r="E105" s="3965"/>
    </row>
    <row r="106" spans="1:5" ht="27.95" customHeight="1">
      <c r="A106" s="489" t="s">
        <v>726</v>
      </c>
      <c r="B106" s="455"/>
      <c r="C106" s="3964" t="s">
        <v>303</v>
      </c>
      <c r="D106" s="3964"/>
      <c r="E106" s="3965"/>
    </row>
    <row r="107" spans="1:5" ht="27.95" customHeight="1">
      <c r="A107" s="491"/>
      <c r="B107" s="459" t="s">
        <v>735</v>
      </c>
      <c r="C107" s="3964" t="s">
        <v>310</v>
      </c>
      <c r="D107" s="3964"/>
      <c r="E107" s="3965"/>
    </row>
    <row r="108" spans="1:5" ht="27.95" customHeight="1">
      <c r="A108" s="491"/>
      <c r="B108" s="455"/>
      <c r="C108" s="3964" t="s">
        <v>311</v>
      </c>
      <c r="D108" s="3964"/>
      <c r="E108" s="3965"/>
    </row>
    <row r="109" spans="1:5" ht="27.95" customHeight="1">
      <c r="A109" s="491"/>
      <c r="B109" s="455"/>
      <c r="C109" s="3964" t="s">
        <v>312</v>
      </c>
      <c r="D109" s="3964"/>
      <c r="E109" s="3965"/>
    </row>
    <row r="110" spans="1:5" ht="27.95" customHeight="1">
      <c r="A110" s="491"/>
      <c r="B110" s="459" t="s">
        <v>736</v>
      </c>
      <c r="C110" s="3964" t="s">
        <v>314</v>
      </c>
      <c r="D110" s="3964"/>
      <c r="E110" s="3965"/>
    </row>
    <row r="111" spans="1:5" ht="27.95" customHeight="1">
      <c r="A111" s="491"/>
      <c r="B111" s="459" t="s">
        <v>317</v>
      </c>
      <c r="C111" s="3964" t="s">
        <v>318</v>
      </c>
      <c r="D111" s="3964"/>
      <c r="E111" s="3965"/>
    </row>
    <row r="112" spans="1:5" ht="27.95" customHeight="1">
      <c r="A112" s="491"/>
      <c r="B112" s="453"/>
      <c r="C112" s="453"/>
      <c r="D112" s="453"/>
      <c r="E112" s="488"/>
    </row>
    <row r="113" spans="1:5" ht="27.95" customHeight="1">
      <c r="A113" s="491"/>
      <c r="B113" s="470" t="s">
        <v>739</v>
      </c>
      <c r="C113" s="453"/>
      <c r="D113" s="453"/>
      <c r="E113" s="488"/>
    </row>
    <row r="114" spans="1:5" ht="27.95" customHeight="1">
      <c r="A114" s="491"/>
      <c r="B114" s="459" t="s">
        <v>634</v>
      </c>
      <c r="C114" s="3964" t="s">
        <v>635</v>
      </c>
      <c r="D114" s="3964"/>
      <c r="E114" s="3965"/>
    </row>
    <row r="115" spans="1:5" ht="27.95" customHeight="1">
      <c r="A115" s="491"/>
      <c r="B115" s="459" t="s">
        <v>319</v>
      </c>
      <c r="C115" s="463" t="s">
        <v>320</v>
      </c>
      <c r="D115" s="463"/>
      <c r="E115" s="497"/>
    </row>
    <row r="116" spans="1:5" ht="27.95" customHeight="1">
      <c r="A116" s="491"/>
      <c r="B116" s="453"/>
      <c r="C116" s="453"/>
      <c r="D116" s="453"/>
      <c r="E116" s="488"/>
    </row>
    <row r="117" spans="1:5" ht="27.95" customHeight="1">
      <c r="A117" s="487" t="s">
        <v>703</v>
      </c>
      <c r="B117" s="453"/>
      <c r="C117" s="453"/>
      <c r="D117" s="453"/>
      <c r="E117" s="488"/>
    </row>
    <row r="118" spans="1:5" ht="27.95" customHeight="1">
      <c r="A118" s="489" t="s">
        <v>727</v>
      </c>
      <c r="B118" s="459" t="s">
        <v>219</v>
      </c>
      <c r="C118" s="3962" t="s">
        <v>220</v>
      </c>
      <c r="D118" s="3962"/>
      <c r="E118" s="3963"/>
    </row>
    <row r="119" spans="1:5" ht="27.95" customHeight="1">
      <c r="A119" s="489" t="s">
        <v>728</v>
      </c>
      <c r="B119" s="466"/>
      <c r="C119" s="3964" t="s">
        <v>653</v>
      </c>
      <c r="D119" s="3964"/>
      <c r="E119" s="3965"/>
    </row>
    <row r="120" spans="1:5" ht="27.95" customHeight="1">
      <c r="A120" s="491"/>
      <c r="B120" s="467"/>
      <c r="C120" s="3964" t="s">
        <v>642</v>
      </c>
      <c r="D120" s="3964"/>
      <c r="E120" s="3965"/>
    </row>
    <row r="121" spans="1:5" ht="27.95" customHeight="1">
      <c r="A121" s="491"/>
      <c r="B121" s="453"/>
      <c r="C121" s="3964" t="s">
        <v>221</v>
      </c>
      <c r="D121" s="3964"/>
      <c r="E121" s="3965"/>
    </row>
    <row r="122" spans="1:5" ht="27.95" customHeight="1">
      <c r="A122" s="491"/>
      <c r="B122" s="453"/>
      <c r="C122" s="456" t="s">
        <v>643</v>
      </c>
      <c r="D122" s="461"/>
      <c r="E122" s="498"/>
    </row>
    <row r="123" spans="1:5" ht="27.95" customHeight="1">
      <c r="A123" s="491"/>
      <c r="B123" s="453"/>
      <c r="C123" s="3962" t="s">
        <v>222</v>
      </c>
      <c r="D123" s="3962"/>
      <c r="E123" s="3963"/>
    </row>
    <row r="124" spans="1:5" ht="27.95" customHeight="1">
      <c r="A124" s="491"/>
      <c r="B124" s="453"/>
      <c r="C124" s="460" t="s">
        <v>223</v>
      </c>
      <c r="D124" s="461"/>
      <c r="E124" s="499"/>
    </row>
    <row r="125" spans="1:5" ht="27.95" customHeight="1">
      <c r="A125" s="491"/>
      <c r="B125" s="453"/>
      <c r="C125" s="460" t="s">
        <v>644</v>
      </c>
      <c r="D125" s="461"/>
      <c r="E125" s="499"/>
    </row>
    <row r="126" spans="1:5" ht="27.95" customHeight="1" thickBot="1">
      <c r="A126" s="500"/>
      <c r="B126" s="501"/>
      <c r="C126" s="501"/>
      <c r="D126" s="501"/>
      <c r="E126" s="502"/>
    </row>
    <row r="127" spans="1:5" ht="27.95" customHeight="1" thickTop="1"/>
  </sheetData>
  <mergeCells count="39">
    <mergeCell ref="C114:E114"/>
    <mergeCell ref="C107:E107"/>
    <mergeCell ref="C108:E108"/>
    <mergeCell ref="C109:E109"/>
    <mergeCell ref="C110:E110"/>
    <mergeCell ref="C111:E111"/>
    <mergeCell ref="C106:E106"/>
    <mergeCell ref="C29:E29"/>
    <mergeCell ref="C30:E30"/>
    <mergeCell ref="C31:E31"/>
    <mergeCell ref="C32:E32"/>
    <mergeCell ref="C91:E91"/>
    <mergeCell ref="C92:E92"/>
    <mergeCell ref="C87:E87"/>
    <mergeCell ref="C79:E79"/>
    <mergeCell ref="C81:E81"/>
    <mergeCell ref="C86:E86"/>
    <mergeCell ref="C104:E104"/>
    <mergeCell ref="C105:E105"/>
    <mergeCell ref="C118:E118"/>
    <mergeCell ref="C119:E119"/>
    <mergeCell ref="C120:E120"/>
    <mergeCell ref="C121:E121"/>
    <mergeCell ref="C123:E123"/>
    <mergeCell ref="C4:E4"/>
    <mergeCell ref="C59:E59"/>
    <mergeCell ref="C60:E60"/>
    <mergeCell ref="C61:E61"/>
    <mergeCell ref="C62:E62"/>
    <mergeCell ref="C48:E48"/>
    <mergeCell ref="C49:E49"/>
    <mergeCell ref="C50:E50"/>
    <mergeCell ref="C51:E51"/>
    <mergeCell ref="C52:E52"/>
    <mergeCell ref="C55:E55"/>
    <mergeCell ref="C57:E57"/>
    <mergeCell ref="C5:E5"/>
    <mergeCell ref="C10:E10"/>
    <mergeCell ref="C11:E1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view="pageBreakPreview" topLeftCell="A49" zoomScaleSheetLayoutView="100" workbookViewId="0">
      <selection activeCell="D3" sqref="D3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4.625" style="615" customWidth="1"/>
    <col min="9" max="9" width="14.625" style="50" customWidth="1"/>
    <col min="10" max="10" width="12.62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142</v>
      </c>
      <c r="F4" s="6"/>
      <c r="G4" s="6"/>
      <c r="H4" s="3503" t="s">
        <v>1268</v>
      </c>
      <c r="I4" s="3503"/>
      <c r="J4" s="3503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 t="s">
        <v>148</v>
      </c>
      <c r="F5" s="6"/>
      <c r="G5" s="6"/>
      <c r="H5" s="3503" t="s">
        <v>1270</v>
      </c>
      <c r="I5" s="3503"/>
      <c r="J5" s="3503"/>
    </row>
    <row r="6" spans="1:10" s="119" customFormat="1" ht="27.95" customHeight="1">
      <c r="A6" s="51" t="s">
        <v>226</v>
      </c>
      <c r="B6" s="6"/>
      <c r="C6" s="6"/>
      <c r="D6" s="6"/>
      <c r="E6" s="112" t="s">
        <v>144</v>
      </c>
      <c r="F6" s="6"/>
      <c r="G6" s="6"/>
      <c r="H6" s="3503" t="s">
        <v>1269</v>
      </c>
      <c r="I6" s="3503"/>
      <c r="J6" s="3503"/>
    </row>
    <row r="7" spans="1:10" s="119" customFormat="1" ht="27.95" customHeight="1">
      <c r="A7" s="6"/>
      <c r="B7" s="6"/>
      <c r="C7" s="6"/>
      <c r="D7" s="6"/>
      <c r="E7" s="112" t="s">
        <v>149</v>
      </c>
      <c r="F7" s="6"/>
      <c r="G7" s="6"/>
      <c r="H7" s="3503" t="s">
        <v>1271</v>
      </c>
      <c r="I7" s="3503"/>
      <c r="J7" s="3503"/>
    </row>
    <row r="8" spans="1:10" s="119" customFormat="1" ht="27.95" customHeight="1">
      <c r="A8" s="50"/>
      <c r="B8" s="6" t="s">
        <v>8</v>
      </c>
      <c r="C8" s="6"/>
      <c r="D8" s="595"/>
      <c r="E8" s="6" t="s">
        <v>11</v>
      </c>
      <c r="F8" s="6"/>
      <c r="G8" s="6"/>
      <c r="H8" s="3411" t="s">
        <v>12</v>
      </c>
      <c r="I8" s="3411"/>
      <c r="J8" s="3411"/>
    </row>
    <row r="9" spans="1:10" s="119" customFormat="1" ht="27.95" customHeight="1">
      <c r="A9" s="50"/>
      <c r="B9" s="49" t="s">
        <v>147</v>
      </c>
      <c r="C9" s="6"/>
      <c r="D9" s="595"/>
      <c r="E9" s="112" t="s">
        <v>142</v>
      </c>
      <c r="F9" s="6"/>
      <c r="G9" s="6"/>
      <c r="H9" s="3412" t="s">
        <v>975</v>
      </c>
      <c r="I9" s="3412"/>
      <c r="J9" s="3412"/>
    </row>
    <row r="10" spans="1:10" s="119" customFormat="1" ht="27.95" customHeight="1">
      <c r="A10" s="6"/>
      <c r="B10" s="49" t="s">
        <v>146</v>
      </c>
      <c r="C10" s="6"/>
      <c r="D10" s="595"/>
      <c r="E10" s="112" t="s">
        <v>143</v>
      </c>
      <c r="F10" s="6"/>
      <c r="G10" s="6"/>
      <c r="H10" s="3412" t="s">
        <v>977</v>
      </c>
      <c r="I10" s="3412"/>
      <c r="J10" s="3412"/>
    </row>
    <row r="11" spans="1:10" s="119" customFormat="1" ht="27.95" customHeight="1">
      <c r="A11" s="6"/>
      <c r="B11" s="6"/>
      <c r="C11" s="6"/>
      <c r="D11" s="595"/>
      <c r="E11" s="112" t="s">
        <v>144</v>
      </c>
      <c r="F11" s="6"/>
      <c r="G11" s="6"/>
      <c r="H11" s="3499" t="s">
        <v>976</v>
      </c>
      <c r="I11" s="3499"/>
      <c r="J11" s="3499"/>
    </row>
    <row r="12" spans="1:10" s="119" customFormat="1" ht="27.95" customHeight="1">
      <c r="A12" s="554"/>
      <c r="B12" s="554"/>
      <c r="C12" s="554"/>
      <c r="D12" s="554"/>
      <c r="E12" s="555" t="s">
        <v>145</v>
      </c>
      <c r="F12" s="554"/>
      <c r="G12" s="554"/>
      <c r="H12" s="3413" t="s">
        <v>978</v>
      </c>
      <c r="I12" s="3413"/>
      <c r="J12" s="3413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500" t="s">
        <v>937</v>
      </c>
      <c r="I14" s="3501"/>
      <c r="J14" s="350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206" t="s">
        <v>161</v>
      </c>
      <c r="B16" s="3493" t="s">
        <v>957</v>
      </c>
      <c r="C16" s="3494"/>
      <c r="D16" s="3495"/>
      <c r="E16" s="114" t="s">
        <v>936</v>
      </c>
      <c r="F16" s="114" t="s">
        <v>941</v>
      </c>
      <c r="G16" s="114" t="s">
        <v>942</v>
      </c>
      <c r="H16" s="115"/>
      <c r="I16" s="120"/>
      <c r="J16" s="120"/>
    </row>
    <row r="17" spans="1:10" ht="27.95" customHeight="1">
      <c r="A17" s="1207"/>
      <c r="B17" s="3496" t="s">
        <v>1101</v>
      </c>
      <c r="C17" s="3497"/>
      <c r="D17" s="3498"/>
      <c r="E17" s="116" t="s">
        <v>943</v>
      </c>
      <c r="F17" s="61"/>
      <c r="G17" s="23"/>
      <c r="H17" s="31"/>
      <c r="I17" s="55"/>
      <c r="J17" s="55"/>
    </row>
    <row r="18" spans="1:10" ht="27.95" customHeight="1">
      <c r="A18" s="1208"/>
      <c r="B18" s="798" t="s">
        <v>23</v>
      </c>
      <c r="C18" s="860">
        <v>41</v>
      </c>
      <c r="D18" s="952" t="s">
        <v>920</v>
      </c>
      <c r="E18" s="116" t="s">
        <v>942</v>
      </c>
      <c r="F18" s="61"/>
      <c r="G18" s="61"/>
      <c r="H18" s="20"/>
      <c r="I18" s="55"/>
      <c r="J18" s="55"/>
    </row>
    <row r="19" spans="1:10" ht="27.95" customHeight="1">
      <c r="A19" s="1208"/>
      <c r="B19" s="798"/>
      <c r="C19" s="860"/>
      <c r="D19" s="952"/>
      <c r="E19" s="13"/>
      <c r="F19" s="649"/>
      <c r="G19" s="13"/>
      <c r="H19" s="20"/>
      <c r="I19" s="55"/>
      <c r="J19" s="55"/>
    </row>
    <row r="20" spans="1:10" ht="27.95" customHeight="1">
      <c r="A20" s="1208"/>
      <c r="B20" s="798"/>
      <c r="C20" s="860"/>
      <c r="D20" s="952"/>
      <c r="E20" s="64"/>
      <c r="F20" s="64"/>
      <c r="G20" s="64"/>
      <c r="H20" s="20"/>
      <c r="I20" s="55"/>
      <c r="J20" s="55"/>
    </row>
    <row r="21" spans="1:10" ht="27.95" customHeight="1">
      <c r="A21" s="1208"/>
      <c r="B21" s="798" t="s">
        <v>150</v>
      </c>
      <c r="C21" s="861">
        <v>11</v>
      </c>
      <c r="D21" s="952" t="s">
        <v>920</v>
      </c>
      <c r="E21" s="64"/>
      <c r="F21" s="64"/>
      <c r="G21" s="64"/>
      <c r="H21" s="20"/>
      <c r="I21" s="55"/>
      <c r="J21" s="55"/>
    </row>
    <row r="22" spans="1:10" ht="27.95" customHeight="1">
      <c r="A22" s="1208"/>
      <c r="B22" s="798"/>
      <c r="C22" s="861"/>
      <c r="D22" s="952"/>
      <c r="E22" s="116"/>
      <c r="F22" s="116"/>
      <c r="G22" s="116"/>
      <c r="H22" s="31"/>
      <c r="I22" s="55"/>
      <c r="J22" s="55"/>
    </row>
    <row r="23" spans="1:10" ht="27.95" customHeight="1">
      <c r="A23" s="1208"/>
      <c r="B23" s="798"/>
      <c r="C23" s="861"/>
      <c r="D23" s="952"/>
      <c r="E23" s="116"/>
      <c r="F23" s="61"/>
      <c r="G23" s="23"/>
      <c r="H23" s="32"/>
      <c r="I23" s="55"/>
      <c r="J23" s="55"/>
    </row>
    <row r="24" spans="1:10" ht="27.95" customHeight="1">
      <c r="A24" s="1207"/>
      <c r="B24" s="798" t="s">
        <v>26</v>
      </c>
      <c r="C24" s="795">
        <v>34</v>
      </c>
      <c r="D24" s="952" t="s">
        <v>920</v>
      </c>
      <c r="E24" s="116"/>
      <c r="F24" s="61"/>
      <c r="G24" s="61"/>
      <c r="H24" s="20"/>
      <c r="I24" s="55"/>
      <c r="J24" s="55"/>
    </row>
    <row r="25" spans="1:10" ht="27.95" customHeight="1">
      <c r="A25" s="1207"/>
      <c r="B25" s="798" t="s">
        <v>151</v>
      </c>
      <c r="C25" s="795">
        <f>SUM(C18+C21+C24)</f>
        <v>86</v>
      </c>
      <c r="D25" s="952" t="s">
        <v>920</v>
      </c>
      <c r="E25" s="13"/>
      <c r="F25" s="649"/>
      <c r="G25" s="13"/>
      <c r="H25" s="20"/>
      <c r="I25" s="55"/>
      <c r="J25" s="55"/>
    </row>
    <row r="26" spans="1:10" ht="27.95" customHeight="1">
      <c r="A26" s="1209"/>
      <c r="B26" s="1210"/>
      <c r="C26" s="1211"/>
      <c r="D26" s="1212"/>
      <c r="E26" s="13"/>
      <c r="F26" s="64"/>
      <c r="G26" s="64"/>
      <c r="H26" s="20"/>
      <c r="I26" s="55"/>
      <c r="J26" s="55"/>
    </row>
    <row r="27" spans="1:10" ht="27.95" customHeight="1">
      <c r="A27" s="1209"/>
      <c r="B27" s="1210"/>
      <c r="C27" s="1211"/>
      <c r="D27" s="1212"/>
      <c r="E27" s="729"/>
      <c r="F27" s="64"/>
      <c r="G27" s="64"/>
      <c r="H27" s="20"/>
      <c r="I27" s="55"/>
      <c r="J27" s="55"/>
    </row>
    <row r="28" spans="1:10" ht="27.95" customHeight="1">
      <c r="A28" s="1213"/>
      <c r="B28" s="802"/>
      <c r="C28" s="1214"/>
      <c r="D28" s="1215"/>
      <c r="E28" s="117"/>
      <c r="F28" s="117"/>
      <c r="G28" s="117"/>
      <c r="H28" s="77"/>
      <c r="I28" s="56"/>
      <c r="J28" s="56"/>
    </row>
    <row r="29" spans="1:10" ht="27.95" customHeight="1">
      <c r="A29" s="1206"/>
      <c r="B29" s="1216" t="s">
        <v>659</v>
      </c>
      <c r="C29" s="983"/>
      <c r="D29" s="1217"/>
      <c r="E29" s="114" t="s">
        <v>936</v>
      </c>
      <c r="F29" s="114" t="s">
        <v>949</v>
      </c>
      <c r="G29" s="114" t="s">
        <v>942</v>
      </c>
      <c r="H29" s="611"/>
      <c r="I29" s="120"/>
      <c r="J29" s="120"/>
    </row>
    <row r="30" spans="1:10" ht="27.95" customHeight="1">
      <c r="A30" s="1218"/>
      <c r="B30" s="1219" t="s">
        <v>152</v>
      </c>
      <c r="C30" s="1220"/>
      <c r="D30" s="1221"/>
      <c r="E30" s="116" t="s">
        <v>943</v>
      </c>
      <c r="F30" s="61"/>
      <c r="G30" s="23" t="s">
        <v>22</v>
      </c>
      <c r="H30" s="624"/>
      <c r="I30" s="55"/>
      <c r="J30" s="55"/>
    </row>
    <row r="31" spans="1:10" ht="27.95" customHeight="1">
      <c r="A31" s="1207"/>
      <c r="B31" s="798" t="s">
        <v>67</v>
      </c>
      <c r="C31" s="862">
        <v>1</v>
      </c>
      <c r="D31" s="800" t="s">
        <v>931</v>
      </c>
      <c r="E31" s="116" t="s">
        <v>942</v>
      </c>
      <c r="F31" s="61"/>
      <c r="G31" s="61"/>
      <c r="H31" s="600"/>
      <c r="I31" s="55"/>
      <c r="J31" s="55"/>
    </row>
    <row r="32" spans="1:10" ht="27.95" customHeight="1">
      <c r="A32" s="1207"/>
      <c r="B32" s="798" t="s">
        <v>25</v>
      </c>
      <c r="C32" s="862">
        <v>1</v>
      </c>
      <c r="D32" s="800" t="s">
        <v>931</v>
      </c>
      <c r="E32" s="13"/>
      <c r="F32" s="649"/>
      <c r="G32" s="13"/>
      <c r="H32" s="605"/>
      <c r="I32" s="55"/>
      <c r="J32" s="55"/>
    </row>
    <row r="33" spans="1:10" ht="27.95" customHeight="1">
      <c r="A33" s="1207"/>
      <c r="B33" s="798" t="s">
        <v>40</v>
      </c>
      <c r="C33" s="862">
        <v>1</v>
      </c>
      <c r="D33" s="800" t="s">
        <v>931</v>
      </c>
      <c r="E33" s="13"/>
      <c r="F33" s="64"/>
      <c r="G33" s="64"/>
      <c r="H33" s="600"/>
      <c r="I33" s="55"/>
      <c r="J33" s="55"/>
    </row>
    <row r="34" spans="1:10" ht="27.95" customHeight="1">
      <c r="A34" s="1207"/>
      <c r="B34" s="798" t="s">
        <v>52</v>
      </c>
      <c r="C34" s="863">
        <v>3</v>
      </c>
      <c r="D34" s="800" t="s">
        <v>931</v>
      </c>
      <c r="E34" s="116"/>
      <c r="F34" s="116"/>
      <c r="G34" s="599"/>
      <c r="H34" s="600"/>
      <c r="I34" s="55"/>
      <c r="J34" s="55"/>
    </row>
    <row r="35" spans="1:10" ht="27.95" customHeight="1">
      <c r="A35" s="1207"/>
      <c r="B35" s="798" t="s">
        <v>154</v>
      </c>
      <c r="C35" s="864" t="s">
        <v>155</v>
      </c>
      <c r="D35" s="865"/>
      <c r="E35" s="116"/>
      <c r="F35" s="116"/>
      <c r="G35" s="599"/>
      <c r="H35" s="600"/>
      <c r="I35" s="55"/>
      <c r="J35" s="55"/>
    </row>
    <row r="36" spans="1:10" ht="27.95" customHeight="1">
      <c r="A36" s="1207"/>
      <c r="B36" s="798"/>
      <c r="C36" s="862"/>
      <c r="D36" s="800"/>
      <c r="E36" s="116"/>
      <c r="F36" s="116"/>
      <c r="G36" s="599"/>
      <c r="H36" s="600"/>
      <c r="I36" s="55"/>
      <c r="J36" s="55"/>
    </row>
    <row r="37" spans="1:10" ht="27.95" customHeight="1">
      <c r="A37" s="1207"/>
      <c r="B37" s="798"/>
      <c r="C37" s="862"/>
      <c r="D37" s="800"/>
      <c r="E37" s="116"/>
      <c r="F37" s="116"/>
      <c r="G37" s="599"/>
      <c r="H37" s="600"/>
      <c r="I37" s="55"/>
      <c r="J37" s="55"/>
    </row>
    <row r="38" spans="1:10" ht="27.95" customHeight="1">
      <c r="A38" s="1207"/>
      <c r="B38" s="798"/>
      <c r="C38" s="862"/>
      <c r="D38" s="800"/>
      <c r="E38" s="149"/>
      <c r="F38" s="149"/>
      <c r="G38" s="599"/>
      <c r="H38" s="600"/>
      <c r="I38" s="55"/>
      <c r="J38" s="55"/>
    </row>
    <row r="39" spans="1:10" ht="27.95" customHeight="1">
      <c r="A39" s="1207"/>
      <c r="B39" s="798"/>
      <c r="C39" s="862"/>
      <c r="D39" s="800"/>
      <c r="E39" s="13"/>
      <c r="F39" s="13"/>
      <c r="G39" s="599"/>
      <c r="H39" s="600"/>
      <c r="I39" s="55"/>
      <c r="J39" s="55"/>
    </row>
    <row r="40" spans="1:10" ht="27.95" customHeight="1">
      <c r="A40" s="1207"/>
      <c r="B40" s="798"/>
      <c r="C40" s="862"/>
      <c r="D40" s="800"/>
      <c r="E40" s="13"/>
      <c r="F40" s="13"/>
      <c r="G40" s="599"/>
      <c r="H40" s="600"/>
      <c r="I40" s="55"/>
      <c r="J40" s="55"/>
    </row>
    <row r="41" spans="1:10" ht="27.95" customHeight="1">
      <c r="A41" s="1207"/>
      <c r="B41" s="798"/>
      <c r="C41" s="862"/>
      <c r="D41" s="800"/>
      <c r="E41" s="149"/>
      <c r="F41" s="149"/>
      <c r="G41" s="599"/>
      <c r="H41" s="600"/>
      <c r="I41" s="55"/>
      <c r="J41" s="55"/>
    </row>
    <row r="42" spans="1:10" ht="27.95" customHeight="1">
      <c r="A42" s="1207"/>
      <c r="B42" s="798"/>
      <c r="C42" s="863"/>
      <c r="D42" s="800"/>
      <c r="E42" s="149"/>
      <c r="F42" s="149"/>
      <c r="G42" s="599"/>
      <c r="H42" s="608"/>
      <c r="I42" s="55"/>
      <c r="J42" s="55"/>
    </row>
    <row r="43" spans="1:10" ht="27.95" customHeight="1">
      <c r="A43" s="1209"/>
      <c r="B43" s="798"/>
      <c r="C43" s="864"/>
      <c r="D43" s="865"/>
      <c r="E43" s="623"/>
      <c r="F43" s="623"/>
      <c r="G43" s="625"/>
      <c r="H43" s="613"/>
      <c r="I43" s="72"/>
      <c r="J43" s="72"/>
    </row>
    <row r="44" spans="1:10" ht="27.95" customHeight="1">
      <c r="A44" s="1209"/>
      <c r="B44" s="1222"/>
      <c r="C44" s="1223"/>
      <c r="D44" s="1224"/>
      <c r="E44" s="782"/>
      <c r="F44" s="782"/>
      <c r="G44" s="625"/>
      <c r="H44" s="613"/>
      <c r="I44" s="72"/>
      <c r="J44" s="72"/>
    </row>
    <row r="45" spans="1:10" ht="27.95" customHeight="1">
      <c r="A45" s="1209"/>
      <c r="B45" s="1210"/>
      <c r="C45" s="1225"/>
      <c r="D45" s="1226"/>
      <c r="E45" s="782"/>
      <c r="F45" s="782"/>
      <c r="G45" s="625"/>
      <c r="H45" s="613"/>
      <c r="I45" s="72"/>
      <c r="J45" s="72"/>
    </row>
    <row r="46" spans="1:10" ht="27.95" customHeight="1">
      <c r="A46" s="1209"/>
      <c r="B46" s="1210"/>
      <c r="C46" s="1225"/>
      <c r="D46" s="1226"/>
      <c r="E46" s="782"/>
      <c r="F46" s="782"/>
      <c r="G46" s="625"/>
      <c r="H46" s="613"/>
      <c r="I46" s="72"/>
      <c r="J46" s="72"/>
    </row>
    <row r="47" spans="1:10" ht="27.95" customHeight="1">
      <c r="A47" s="1209"/>
      <c r="B47" s="1210"/>
      <c r="C47" s="1225"/>
      <c r="D47" s="1226"/>
      <c r="E47" s="782"/>
      <c r="F47" s="782"/>
      <c r="G47" s="625"/>
      <c r="H47" s="613"/>
      <c r="I47" s="72"/>
      <c r="J47" s="72"/>
    </row>
    <row r="48" spans="1:10" ht="27.95" customHeight="1">
      <c r="A48" s="1209"/>
      <c r="B48" s="1210"/>
      <c r="C48" s="1225"/>
      <c r="D48" s="1226"/>
      <c r="E48" s="782"/>
      <c r="F48" s="782"/>
      <c r="G48" s="625"/>
      <c r="H48" s="613"/>
      <c r="I48" s="72"/>
      <c r="J48" s="72"/>
    </row>
    <row r="49" spans="1:10" ht="27.95" customHeight="1">
      <c r="A49" s="1209"/>
      <c r="B49" s="1210"/>
      <c r="C49" s="1225"/>
      <c r="D49" s="1226"/>
      <c r="E49" s="782"/>
      <c r="F49" s="782"/>
      <c r="G49" s="625"/>
      <c r="H49" s="613"/>
      <c r="I49" s="72"/>
      <c r="J49" s="72"/>
    </row>
    <row r="50" spans="1:10" ht="27.95" customHeight="1">
      <c r="A50" s="1209"/>
      <c r="B50" s="1210"/>
      <c r="C50" s="1225"/>
      <c r="D50" s="1226"/>
      <c r="E50" s="782"/>
      <c r="F50" s="782"/>
      <c r="G50" s="625"/>
      <c r="H50" s="613"/>
      <c r="I50" s="72"/>
      <c r="J50" s="72"/>
    </row>
    <row r="51" spans="1:10" ht="27.95" customHeight="1">
      <c r="A51" s="1209"/>
      <c r="B51" s="1210"/>
      <c r="C51" s="1225"/>
      <c r="D51" s="1226"/>
      <c r="E51" s="782"/>
      <c r="F51" s="782"/>
      <c r="G51" s="625"/>
      <c r="H51" s="613"/>
      <c r="I51" s="72"/>
      <c r="J51" s="72"/>
    </row>
    <row r="52" spans="1:10" ht="27.95" customHeight="1">
      <c r="A52" s="1209"/>
      <c r="B52" s="1210"/>
      <c r="C52" s="1225"/>
      <c r="D52" s="1226"/>
      <c r="E52" s="782"/>
      <c r="F52" s="782"/>
      <c r="G52" s="625"/>
      <c r="H52" s="613"/>
      <c r="I52" s="72"/>
      <c r="J52" s="72"/>
    </row>
    <row r="53" spans="1:10" ht="27.95" customHeight="1">
      <c r="A53" s="1209"/>
      <c r="B53" s="1210"/>
      <c r="C53" s="1225"/>
      <c r="D53" s="1226"/>
      <c r="E53" s="782"/>
      <c r="F53" s="782"/>
      <c r="G53" s="625"/>
      <c r="H53" s="613"/>
      <c r="I53" s="72"/>
      <c r="J53" s="72"/>
    </row>
    <row r="54" spans="1:10" ht="27.95" customHeight="1">
      <c r="A54" s="1209"/>
      <c r="B54" s="1210"/>
      <c r="C54" s="1225"/>
      <c r="D54" s="1226"/>
      <c r="E54" s="782"/>
      <c r="F54" s="782"/>
      <c r="G54" s="625"/>
      <c r="H54" s="613"/>
      <c r="I54" s="72"/>
      <c r="J54" s="72"/>
    </row>
    <row r="55" spans="1:10" ht="27.95" customHeight="1">
      <c r="A55" s="1209"/>
      <c r="B55" s="1210"/>
      <c r="C55" s="1225"/>
      <c r="D55" s="1226"/>
      <c r="E55" s="782"/>
      <c r="F55" s="782"/>
      <c r="G55" s="625"/>
      <c r="H55" s="613"/>
      <c r="I55" s="72"/>
      <c r="J55" s="72"/>
    </row>
    <row r="56" spans="1:10" ht="27.95" customHeight="1">
      <c r="A56" s="1213"/>
      <c r="B56" s="802"/>
      <c r="C56" s="1227"/>
      <c r="D56" s="1228"/>
      <c r="E56" s="57"/>
      <c r="F56" s="57"/>
      <c r="G56" s="626"/>
      <c r="H56" s="619"/>
      <c r="I56" s="56"/>
      <c r="J56" s="56"/>
    </row>
    <row r="57" spans="1:10" ht="27.95" customHeight="1">
      <c r="A57" s="534"/>
      <c r="B57" s="556"/>
      <c r="C57" s="556"/>
      <c r="D57" s="534"/>
      <c r="E57" s="534"/>
      <c r="F57" s="534"/>
      <c r="G57" s="534"/>
      <c r="H57" s="620"/>
      <c r="I57" s="534"/>
      <c r="J57" s="534"/>
    </row>
    <row r="58" spans="1:10" ht="27.95" customHeight="1">
      <c r="A58" s="426"/>
      <c r="B58" s="428"/>
      <c r="C58" s="428"/>
    </row>
  </sheetData>
  <mergeCells count="19">
    <mergeCell ref="B1:D1"/>
    <mergeCell ref="B2:D2"/>
    <mergeCell ref="H5:J5"/>
    <mergeCell ref="H6:J6"/>
    <mergeCell ref="H7:J7"/>
    <mergeCell ref="H3:J3"/>
    <mergeCell ref="H4:J4"/>
    <mergeCell ref="B16:D16"/>
    <mergeCell ref="B17:D17"/>
    <mergeCell ref="H8:J8"/>
    <mergeCell ref="H9:J9"/>
    <mergeCell ref="B15:D15"/>
    <mergeCell ref="H10:J10"/>
    <mergeCell ref="H11:J11"/>
    <mergeCell ref="H12:J12"/>
    <mergeCell ref="B13:D13"/>
    <mergeCell ref="B14:D14"/>
    <mergeCell ref="H13:J13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37"/>
  <sheetViews>
    <sheetView workbookViewId="0">
      <selection activeCell="A40" sqref="A1:XFD1048576"/>
    </sheetView>
  </sheetViews>
  <sheetFormatPr defaultRowHeight="27.95" customHeight="1"/>
  <cols>
    <col min="1" max="1" width="5.375" style="430" customWidth="1"/>
    <col min="2" max="2" width="20.375" style="430" customWidth="1"/>
    <col min="3" max="5" width="10.125" style="430" customWidth="1"/>
    <col min="6" max="7" width="12.375" style="430" customWidth="1"/>
    <col min="8" max="8" width="11.875" style="430" customWidth="1"/>
    <col min="9" max="9" width="10.125" style="430" customWidth="1"/>
    <col min="10" max="10" width="1.125" style="430" customWidth="1"/>
    <col min="11" max="11" width="9" style="430"/>
    <col min="12" max="12" width="40.75" style="430" customWidth="1"/>
    <col min="13" max="14" width="9" style="430"/>
    <col min="15" max="15" width="14.875" style="430" customWidth="1"/>
    <col min="16" max="241" width="9" style="430"/>
    <col min="242" max="242" width="5.375" style="430" customWidth="1"/>
    <col min="243" max="243" width="20.375" style="430" customWidth="1"/>
    <col min="244" max="253" width="10.125" style="430" customWidth="1"/>
    <col min="254" max="254" width="1.125" style="430" customWidth="1"/>
    <col min="255" max="255" width="49.25" style="430" customWidth="1"/>
    <col min="256" max="258" width="12.75" style="430" customWidth="1"/>
    <col min="259" max="260" width="13.375" style="430" customWidth="1"/>
    <col min="261" max="261" width="11.875" style="430" customWidth="1"/>
    <col min="262" max="497" width="9" style="430"/>
    <col min="498" max="498" width="5.375" style="430" customWidth="1"/>
    <col min="499" max="499" width="20.375" style="430" customWidth="1"/>
    <col min="500" max="509" width="10.125" style="430" customWidth="1"/>
    <col min="510" max="510" width="1.125" style="430" customWidth="1"/>
    <col min="511" max="511" width="49.25" style="430" customWidth="1"/>
    <col min="512" max="514" width="12.75" style="430" customWidth="1"/>
    <col min="515" max="516" width="13.375" style="430" customWidth="1"/>
    <col min="517" max="517" width="11.875" style="430" customWidth="1"/>
    <col min="518" max="753" width="9" style="430"/>
    <col min="754" max="754" width="5.375" style="430" customWidth="1"/>
    <col min="755" max="755" width="20.375" style="430" customWidth="1"/>
    <col min="756" max="765" width="10.125" style="430" customWidth="1"/>
    <col min="766" max="766" width="1.125" style="430" customWidth="1"/>
    <col min="767" max="767" width="49.25" style="430" customWidth="1"/>
    <col min="768" max="770" width="12.75" style="430" customWidth="1"/>
    <col min="771" max="772" width="13.375" style="430" customWidth="1"/>
    <col min="773" max="773" width="11.875" style="430" customWidth="1"/>
    <col min="774" max="1009" width="9" style="430"/>
    <col min="1010" max="1010" width="5.375" style="430" customWidth="1"/>
    <col min="1011" max="1011" width="20.375" style="430" customWidth="1"/>
    <col min="1012" max="1021" width="10.125" style="430" customWidth="1"/>
    <col min="1022" max="1022" width="1.125" style="430" customWidth="1"/>
    <col min="1023" max="1023" width="49.25" style="430" customWidth="1"/>
    <col min="1024" max="1026" width="12.75" style="430" customWidth="1"/>
    <col min="1027" max="1028" width="13.375" style="430" customWidth="1"/>
    <col min="1029" max="1029" width="11.875" style="430" customWidth="1"/>
    <col min="1030" max="1265" width="9" style="430"/>
    <col min="1266" max="1266" width="5.375" style="430" customWidth="1"/>
    <col min="1267" max="1267" width="20.375" style="430" customWidth="1"/>
    <col min="1268" max="1277" width="10.125" style="430" customWidth="1"/>
    <col min="1278" max="1278" width="1.125" style="430" customWidth="1"/>
    <col min="1279" max="1279" width="49.25" style="430" customWidth="1"/>
    <col min="1280" max="1282" width="12.75" style="430" customWidth="1"/>
    <col min="1283" max="1284" width="13.375" style="430" customWidth="1"/>
    <col min="1285" max="1285" width="11.875" style="430" customWidth="1"/>
    <col min="1286" max="1521" width="9" style="430"/>
    <col min="1522" max="1522" width="5.375" style="430" customWidth="1"/>
    <col min="1523" max="1523" width="20.375" style="430" customWidth="1"/>
    <col min="1524" max="1533" width="10.125" style="430" customWidth="1"/>
    <col min="1534" max="1534" width="1.125" style="430" customWidth="1"/>
    <col min="1535" max="1535" width="49.25" style="430" customWidth="1"/>
    <col min="1536" max="1538" width="12.75" style="430" customWidth="1"/>
    <col min="1539" max="1540" width="13.375" style="430" customWidth="1"/>
    <col min="1541" max="1541" width="11.875" style="430" customWidth="1"/>
    <col min="1542" max="1777" width="9" style="430"/>
    <col min="1778" max="1778" width="5.375" style="430" customWidth="1"/>
    <col min="1779" max="1779" width="20.375" style="430" customWidth="1"/>
    <col min="1780" max="1789" width="10.125" style="430" customWidth="1"/>
    <col min="1790" max="1790" width="1.125" style="430" customWidth="1"/>
    <col min="1791" max="1791" width="49.25" style="430" customWidth="1"/>
    <col min="1792" max="1794" width="12.75" style="430" customWidth="1"/>
    <col min="1795" max="1796" width="13.375" style="430" customWidth="1"/>
    <col min="1797" max="1797" width="11.875" style="430" customWidth="1"/>
    <col min="1798" max="2033" width="9" style="430"/>
    <col min="2034" max="2034" width="5.375" style="430" customWidth="1"/>
    <col min="2035" max="2035" width="20.375" style="430" customWidth="1"/>
    <col min="2036" max="2045" width="10.125" style="430" customWidth="1"/>
    <col min="2046" max="2046" width="1.125" style="430" customWidth="1"/>
    <col min="2047" max="2047" width="49.25" style="430" customWidth="1"/>
    <col min="2048" max="2050" width="12.75" style="430" customWidth="1"/>
    <col min="2051" max="2052" width="13.375" style="430" customWidth="1"/>
    <col min="2053" max="2053" width="11.875" style="430" customWidth="1"/>
    <col min="2054" max="2289" width="9" style="430"/>
    <col min="2290" max="2290" width="5.375" style="430" customWidth="1"/>
    <col min="2291" max="2291" width="20.375" style="430" customWidth="1"/>
    <col min="2292" max="2301" width="10.125" style="430" customWidth="1"/>
    <col min="2302" max="2302" width="1.125" style="430" customWidth="1"/>
    <col min="2303" max="2303" width="49.25" style="430" customWidth="1"/>
    <col min="2304" max="2306" width="12.75" style="430" customWidth="1"/>
    <col min="2307" max="2308" width="13.375" style="430" customWidth="1"/>
    <col min="2309" max="2309" width="11.875" style="430" customWidth="1"/>
    <col min="2310" max="2545" width="9" style="430"/>
    <col min="2546" max="2546" width="5.375" style="430" customWidth="1"/>
    <col min="2547" max="2547" width="20.375" style="430" customWidth="1"/>
    <col min="2548" max="2557" width="10.125" style="430" customWidth="1"/>
    <col min="2558" max="2558" width="1.125" style="430" customWidth="1"/>
    <col min="2559" max="2559" width="49.25" style="430" customWidth="1"/>
    <col min="2560" max="2562" width="12.75" style="430" customWidth="1"/>
    <col min="2563" max="2564" width="13.375" style="430" customWidth="1"/>
    <col min="2565" max="2565" width="11.875" style="430" customWidth="1"/>
    <col min="2566" max="2801" width="9" style="430"/>
    <col min="2802" max="2802" width="5.375" style="430" customWidth="1"/>
    <col min="2803" max="2803" width="20.375" style="430" customWidth="1"/>
    <col min="2804" max="2813" width="10.125" style="430" customWidth="1"/>
    <col min="2814" max="2814" width="1.125" style="430" customWidth="1"/>
    <col min="2815" max="2815" width="49.25" style="430" customWidth="1"/>
    <col min="2816" max="2818" width="12.75" style="430" customWidth="1"/>
    <col min="2819" max="2820" width="13.375" style="430" customWidth="1"/>
    <col min="2821" max="2821" width="11.875" style="430" customWidth="1"/>
    <col min="2822" max="3057" width="9" style="430"/>
    <col min="3058" max="3058" width="5.375" style="430" customWidth="1"/>
    <col min="3059" max="3059" width="20.375" style="430" customWidth="1"/>
    <col min="3060" max="3069" width="10.125" style="430" customWidth="1"/>
    <col min="3070" max="3070" width="1.125" style="430" customWidth="1"/>
    <col min="3071" max="3071" width="49.25" style="430" customWidth="1"/>
    <col min="3072" max="3074" width="12.75" style="430" customWidth="1"/>
    <col min="3075" max="3076" width="13.375" style="430" customWidth="1"/>
    <col min="3077" max="3077" width="11.875" style="430" customWidth="1"/>
    <col min="3078" max="3313" width="9" style="430"/>
    <col min="3314" max="3314" width="5.375" style="430" customWidth="1"/>
    <col min="3315" max="3315" width="20.375" style="430" customWidth="1"/>
    <col min="3316" max="3325" width="10.125" style="430" customWidth="1"/>
    <col min="3326" max="3326" width="1.125" style="430" customWidth="1"/>
    <col min="3327" max="3327" width="49.25" style="430" customWidth="1"/>
    <col min="3328" max="3330" width="12.75" style="430" customWidth="1"/>
    <col min="3331" max="3332" width="13.375" style="430" customWidth="1"/>
    <col min="3333" max="3333" width="11.875" style="430" customWidth="1"/>
    <col min="3334" max="3569" width="9" style="430"/>
    <col min="3570" max="3570" width="5.375" style="430" customWidth="1"/>
    <col min="3571" max="3571" width="20.375" style="430" customWidth="1"/>
    <col min="3572" max="3581" width="10.125" style="430" customWidth="1"/>
    <col min="3582" max="3582" width="1.125" style="430" customWidth="1"/>
    <col min="3583" max="3583" width="49.25" style="430" customWidth="1"/>
    <col min="3584" max="3586" width="12.75" style="430" customWidth="1"/>
    <col min="3587" max="3588" width="13.375" style="430" customWidth="1"/>
    <col min="3589" max="3589" width="11.875" style="430" customWidth="1"/>
    <col min="3590" max="3825" width="9" style="430"/>
    <col min="3826" max="3826" width="5.375" style="430" customWidth="1"/>
    <col min="3827" max="3827" width="20.375" style="430" customWidth="1"/>
    <col min="3828" max="3837" width="10.125" style="430" customWidth="1"/>
    <col min="3838" max="3838" width="1.125" style="430" customWidth="1"/>
    <col min="3839" max="3839" width="49.25" style="430" customWidth="1"/>
    <col min="3840" max="3842" width="12.75" style="430" customWidth="1"/>
    <col min="3843" max="3844" width="13.375" style="430" customWidth="1"/>
    <col min="3845" max="3845" width="11.875" style="430" customWidth="1"/>
    <col min="3846" max="4081" width="9" style="430"/>
    <col min="4082" max="4082" width="5.375" style="430" customWidth="1"/>
    <col min="4083" max="4083" width="20.375" style="430" customWidth="1"/>
    <col min="4084" max="4093" width="10.125" style="430" customWidth="1"/>
    <col min="4094" max="4094" width="1.125" style="430" customWidth="1"/>
    <col min="4095" max="4095" width="49.25" style="430" customWidth="1"/>
    <col min="4096" max="4098" width="12.75" style="430" customWidth="1"/>
    <col min="4099" max="4100" width="13.375" style="430" customWidth="1"/>
    <col min="4101" max="4101" width="11.875" style="430" customWidth="1"/>
    <col min="4102" max="4337" width="9" style="430"/>
    <col min="4338" max="4338" width="5.375" style="430" customWidth="1"/>
    <col min="4339" max="4339" width="20.375" style="430" customWidth="1"/>
    <col min="4340" max="4349" width="10.125" style="430" customWidth="1"/>
    <col min="4350" max="4350" width="1.125" style="430" customWidth="1"/>
    <col min="4351" max="4351" width="49.25" style="430" customWidth="1"/>
    <col min="4352" max="4354" width="12.75" style="430" customWidth="1"/>
    <col min="4355" max="4356" width="13.375" style="430" customWidth="1"/>
    <col min="4357" max="4357" width="11.875" style="430" customWidth="1"/>
    <col min="4358" max="4593" width="9" style="430"/>
    <col min="4594" max="4594" width="5.375" style="430" customWidth="1"/>
    <col min="4595" max="4595" width="20.375" style="430" customWidth="1"/>
    <col min="4596" max="4605" width="10.125" style="430" customWidth="1"/>
    <col min="4606" max="4606" width="1.125" style="430" customWidth="1"/>
    <col min="4607" max="4607" width="49.25" style="430" customWidth="1"/>
    <col min="4608" max="4610" width="12.75" style="430" customWidth="1"/>
    <col min="4611" max="4612" width="13.375" style="430" customWidth="1"/>
    <col min="4613" max="4613" width="11.875" style="430" customWidth="1"/>
    <col min="4614" max="4849" width="9" style="430"/>
    <col min="4850" max="4850" width="5.375" style="430" customWidth="1"/>
    <col min="4851" max="4851" width="20.375" style="430" customWidth="1"/>
    <col min="4852" max="4861" width="10.125" style="430" customWidth="1"/>
    <col min="4862" max="4862" width="1.125" style="430" customWidth="1"/>
    <col min="4863" max="4863" width="49.25" style="430" customWidth="1"/>
    <col min="4864" max="4866" width="12.75" style="430" customWidth="1"/>
    <col min="4867" max="4868" width="13.375" style="430" customWidth="1"/>
    <col min="4869" max="4869" width="11.875" style="430" customWidth="1"/>
    <col min="4870" max="5105" width="9" style="430"/>
    <col min="5106" max="5106" width="5.375" style="430" customWidth="1"/>
    <col min="5107" max="5107" width="20.375" style="430" customWidth="1"/>
    <col min="5108" max="5117" width="10.125" style="430" customWidth="1"/>
    <col min="5118" max="5118" width="1.125" style="430" customWidth="1"/>
    <col min="5119" max="5119" width="49.25" style="430" customWidth="1"/>
    <col min="5120" max="5122" width="12.75" style="430" customWidth="1"/>
    <col min="5123" max="5124" width="13.375" style="430" customWidth="1"/>
    <col min="5125" max="5125" width="11.875" style="430" customWidth="1"/>
    <col min="5126" max="5361" width="9" style="430"/>
    <col min="5362" max="5362" width="5.375" style="430" customWidth="1"/>
    <col min="5363" max="5363" width="20.375" style="430" customWidth="1"/>
    <col min="5364" max="5373" width="10.125" style="430" customWidth="1"/>
    <col min="5374" max="5374" width="1.125" style="430" customWidth="1"/>
    <col min="5375" max="5375" width="49.25" style="430" customWidth="1"/>
    <col min="5376" max="5378" width="12.75" style="430" customWidth="1"/>
    <col min="5379" max="5380" width="13.375" style="430" customWidth="1"/>
    <col min="5381" max="5381" width="11.875" style="430" customWidth="1"/>
    <col min="5382" max="5617" width="9" style="430"/>
    <col min="5618" max="5618" width="5.375" style="430" customWidth="1"/>
    <col min="5619" max="5619" width="20.375" style="430" customWidth="1"/>
    <col min="5620" max="5629" width="10.125" style="430" customWidth="1"/>
    <col min="5630" max="5630" width="1.125" style="430" customWidth="1"/>
    <col min="5631" max="5631" width="49.25" style="430" customWidth="1"/>
    <col min="5632" max="5634" width="12.75" style="430" customWidth="1"/>
    <col min="5635" max="5636" width="13.375" style="430" customWidth="1"/>
    <col min="5637" max="5637" width="11.875" style="430" customWidth="1"/>
    <col min="5638" max="5873" width="9" style="430"/>
    <col min="5874" max="5874" width="5.375" style="430" customWidth="1"/>
    <col min="5875" max="5875" width="20.375" style="430" customWidth="1"/>
    <col min="5876" max="5885" width="10.125" style="430" customWidth="1"/>
    <col min="5886" max="5886" width="1.125" style="430" customWidth="1"/>
    <col min="5887" max="5887" width="49.25" style="430" customWidth="1"/>
    <col min="5888" max="5890" width="12.75" style="430" customWidth="1"/>
    <col min="5891" max="5892" width="13.375" style="430" customWidth="1"/>
    <col min="5893" max="5893" width="11.875" style="430" customWidth="1"/>
    <col min="5894" max="6129" width="9" style="430"/>
    <col min="6130" max="6130" width="5.375" style="430" customWidth="1"/>
    <col min="6131" max="6131" width="20.375" style="430" customWidth="1"/>
    <col min="6132" max="6141" width="10.125" style="430" customWidth="1"/>
    <col min="6142" max="6142" width="1.125" style="430" customWidth="1"/>
    <col min="6143" max="6143" width="49.25" style="430" customWidth="1"/>
    <col min="6144" max="6146" width="12.75" style="430" customWidth="1"/>
    <col min="6147" max="6148" width="13.375" style="430" customWidth="1"/>
    <col min="6149" max="6149" width="11.875" style="430" customWidth="1"/>
    <col min="6150" max="6385" width="9" style="430"/>
    <col min="6386" max="6386" width="5.375" style="430" customWidth="1"/>
    <col min="6387" max="6387" width="20.375" style="430" customWidth="1"/>
    <col min="6388" max="6397" width="10.125" style="430" customWidth="1"/>
    <col min="6398" max="6398" width="1.125" style="430" customWidth="1"/>
    <col min="6399" max="6399" width="49.25" style="430" customWidth="1"/>
    <col min="6400" max="6402" width="12.75" style="430" customWidth="1"/>
    <col min="6403" max="6404" width="13.375" style="430" customWidth="1"/>
    <col min="6405" max="6405" width="11.875" style="430" customWidth="1"/>
    <col min="6406" max="6641" width="9" style="430"/>
    <col min="6642" max="6642" width="5.375" style="430" customWidth="1"/>
    <col min="6643" max="6643" width="20.375" style="430" customWidth="1"/>
    <col min="6644" max="6653" width="10.125" style="430" customWidth="1"/>
    <col min="6654" max="6654" width="1.125" style="430" customWidth="1"/>
    <col min="6655" max="6655" width="49.25" style="430" customWidth="1"/>
    <col min="6656" max="6658" width="12.75" style="430" customWidth="1"/>
    <col min="6659" max="6660" width="13.375" style="430" customWidth="1"/>
    <col min="6661" max="6661" width="11.875" style="430" customWidth="1"/>
    <col min="6662" max="6897" width="9" style="430"/>
    <col min="6898" max="6898" width="5.375" style="430" customWidth="1"/>
    <col min="6899" max="6899" width="20.375" style="430" customWidth="1"/>
    <col min="6900" max="6909" width="10.125" style="430" customWidth="1"/>
    <col min="6910" max="6910" width="1.125" style="430" customWidth="1"/>
    <col min="6911" max="6911" width="49.25" style="430" customWidth="1"/>
    <col min="6912" max="6914" width="12.75" style="430" customWidth="1"/>
    <col min="6915" max="6916" width="13.375" style="430" customWidth="1"/>
    <col min="6917" max="6917" width="11.875" style="430" customWidth="1"/>
    <col min="6918" max="7153" width="9" style="430"/>
    <col min="7154" max="7154" width="5.375" style="430" customWidth="1"/>
    <col min="7155" max="7155" width="20.375" style="430" customWidth="1"/>
    <col min="7156" max="7165" width="10.125" style="430" customWidth="1"/>
    <col min="7166" max="7166" width="1.125" style="430" customWidth="1"/>
    <col min="7167" max="7167" width="49.25" style="430" customWidth="1"/>
    <col min="7168" max="7170" width="12.75" style="430" customWidth="1"/>
    <col min="7171" max="7172" width="13.375" style="430" customWidth="1"/>
    <col min="7173" max="7173" width="11.875" style="430" customWidth="1"/>
    <col min="7174" max="7409" width="9" style="430"/>
    <col min="7410" max="7410" width="5.375" style="430" customWidth="1"/>
    <col min="7411" max="7411" width="20.375" style="430" customWidth="1"/>
    <col min="7412" max="7421" width="10.125" style="430" customWidth="1"/>
    <col min="7422" max="7422" width="1.125" style="430" customWidth="1"/>
    <col min="7423" max="7423" width="49.25" style="430" customWidth="1"/>
    <col min="7424" max="7426" width="12.75" style="430" customWidth="1"/>
    <col min="7427" max="7428" width="13.375" style="430" customWidth="1"/>
    <col min="7429" max="7429" width="11.875" style="430" customWidth="1"/>
    <col min="7430" max="7665" width="9" style="430"/>
    <col min="7666" max="7666" width="5.375" style="430" customWidth="1"/>
    <col min="7667" max="7667" width="20.375" style="430" customWidth="1"/>
    <col min="7668" max="7677" width="10.125" style="430" customWidth="1"/>
    <col min="7678" max="7678" width="1.125" style="430" customWidth="1"/>
    <col min="7679" max="7679" width="49.25" style="430" customWidth="1"/>
    <col min="7680" max="7682" width="12.75" style="430" customWidth="1"/>
    <col min="7683" max="7684" width="13.375" style="430" customWidth="1"/>
    <col min="7685" max="7685" width="11.875" style="430" customWidth="1"/>
    <col min="7686" max="7921" width="9" style="430"/>
    <col min="7922" max="7922" width="5.375" style="430" customWidth="1"/>
    <col min="7923" max="7923" width="20.375" style="430" customWidth="1"/>
    <col min="7924" max="7933" width="10.125" style="430" customWidth="1"/>
    <col min="7934" max="7934" width="1.125" style="430" customWidth="1"/>
    <col min="7935" max="7935" width="49.25" style="430" customWidth="1"/>
    <col min="7936" max="7938" width="12.75" style="430" customWidth="1"/>
    <col min="7939" max="7940" width="13.375" style="430" customWidth="1"/>
    <col min="7941" max="7941" width="11.875" style="430" customWidth="1"/>
    <col min="7942" max="8177" width="9" style="430"/>
    <col min="8178" max="8178" width="5.375" style="430" customWidth="1"/>
    <col min="8179" max="8179" width="20.375" style="430" customWidth="1"/>
    <col min="8180" max="8189" width="10.125" style="430" customWidth="1"/>
    <col min="8190" max="8190" width="1.125" style="430" customWidth="1"/>
    <col min="8191" max="8191" width="49.25" style="430" customWidth="1"/>
    <col min="8192" max="8194" width="12.75" style="430" customWidth="1"/>
    <col min="8195" max="8196" width="13.375" style="430" customWidth="1"/>
    <col min="8197" max="8197" width="11.875" style="430" customWidth="1"/>
    <col min="8198" max="8433" width="9" style="430"/>
    <col min="8434" max="8434" width="5.375" style="430" customWidth="1"/>
    <col min="8435" max="8435" width="20.375" style="430" customWidth="1"/>
    <col min="8436" max="8445" width="10.125" style="430" customWidth="1"/>
    <col min="8446" max="8446" width="1.125" style="430" customWidth="1"/>
    <col min="8447" max="8447" width="49.25" style="430" customWidth="1"/>
    <col min="8448" max="8450" width="12.75" style="430" customWidth="1"/>
    <col min="8451" max="8452" width="13.375" style="430" customWidth="1"/>
    <col min="8453" max="8453" width="11.875" style="430" customWidth="1"/>
    <col min="8454" max="8689" width="9" style="430"/>
    <col min="8690" max="8690" width="5.375" style="430" customWidth="1"/>
    <col min="8691" max="8691" width="20.375" style="430" customWidth="1"/>
    <col min="8692" max="8701" width="10.125" style="430" customWidth="1"/>
    <col min="8702" max="8702" width="1.125" style="430" customWidth="1"/>
    <col min="8703" max="8703" width="49.25" style="430" customWidth="1"/>
    <col min="8704" max="8706" width="12.75" style="430" customWidth="1"/>
    <col min="8707" max="8708" width="13.375" style="430" customWidth="1"/>
    <col min="8709" max="8709" width="11.875" style="430" customWidth="1"/>
    <col min="8710" max="8945" width="9" style="430"/>
    <col min="8946" max="8946" width="5.375" style="430" customWidth="1"/>
    <col min="8947" max="8947" width="20.375" style="430" customWidth="1"/>
    <col min="8948" max="8957" width="10.125" style="430" customWidth="1"/>
    <col min="8958" max="8958" width="1.125" style="430" customWidth="1"/>
    <col min="8959" max="8959" width="49.25" style="430" customWidth="1"/>
    <col min="8960" max="8962" width="12.75" style="430" customWidth="1"/>
    <col min="8963" max="8964" width="13.375" style="430" customWidth="1"/>
    <col min="8965" max="8965" width="11.875" style="430" customWidth="1"/>
    <col min="8966" max="9201" width="9" style="430"/>
    <col min="9202" max="9202" width="5.375" style="430" customWidth="1"/>
    <col min="9203" max="9203" width="20.375" style="430" customWidth="1"/>
    <col min="9204" max="9213" width="10.125" style="430" customWidth="1"/>
    <col min="9214" max="9214" width="1.125" style="430" customWidth="1"/>
    <col min="9215" max="9215" width="49.25" style="430" customWidth="1"/>
    <col min="9216" max="9218" width="12.75" style="430" customWidth="1"/>
    <col min="9219" max="9220" width="13.375" style="430" customWidth="1"/>
    <col min="9221" max="9221" width="11.875" style="430" customWidth="1"/>
    <col min="9222" max="9457" width="9" style="430"/>
    <col min="9458" max="9458" width="5.375" style="430" customWidth="1"/>
    <col min="9459" max="9459" width="20.375" style="430" customWidth="1"/>
    <col min="9460" max="9469" width="10.125" style="430" customWidth="1"/>
    <col min="9470" max="9470" width="1.125" style="430" customWidth="1"/>
    <col min="9471" max="9471" width="49.25" style="430" customWidth="1"/>
    <col min="9472" max="9474" width="12.75" style="430" customWidth="1"/>
    <col min="9475" max="9476" width="13.375" style="430" customWidth="1"/>
    <col min="9477" max="9477" width="11.875" style="430" customWidth="1"/>
    <col min="9478" max="9713" width="9" style="430"/>
    <col min="9714" max="9714" width="5.375" style="430" customWidth="1"/>
    <col min="9715" max="9715" width="20.375" style="430" customWidth="1"/>
    <col min="9716" max="9725" width="10.125" style="430" customWidth="1"/>
    <col min="9726" max="9726" width="1.125" style="430" customWidth="1"/>
    <col min="9727" max="9727" width="49.25" style="430" customWidth="1"/>
    <col min="9728" max="9730" width="12.75" style="430" customWidth="1"/>
    <col min="9731" max="9732" width="13.375" style="430" customWidth="1"/>
    <col min="9733" max="9733" width="11.875" style="430" customWidth="1"/>
    <col min="9734" max="9969" width="9" style="430"/>
    <col min="9970" max="9970" width="5.375" style="430" customWidth="1"/>
    <col min="9971" max="9971" width="20.375" style="430" customWidth="1"/>
    <col min="9972" max="9981" width="10.125" style="430" customWidth="1"/>
    <col min="9982" max="9982" width="1.125" style="430" customWidth="1"/>
    <col min="9983" max="9983" width="49.25" style="430" customWidth="1"/>
    <col min="9984" max="9986" width="12.75" style="430" customWidth="1"/>
    <col min="9987" max="9988" width="13.375" style="430" customWidth="1"/>
    <col min="9989" max="9989" width="11.875" style="430" customWidth="1"/>
    <col min="9990" max="10225" width="9" style="430"/>
    <col min="10226" max="10226" width="5.375" style="430" customWidth="1"/>
    <col min="10227" max="10227" width="20.375" style="430" customWidth="1"/>
    <col min="10228" max="10237" width="10.125" style="430" customWidth="1"/>
    <col min="10238" max="10238" width="1.125" style="430" customWidth="1"/>
    <col min="10239" max="10239" width="49.25" style="430" customWidth="1"/>
    <col min="10240" max="10242" width="12.75" style="430" customWidth="1"/>
    <col min="10243" max="10244" width="13.375" style="430" customWidth="1"/>
    <col min="10245" max="10245" width="11.875" style="430" customWidth="1"/>
    <col min="10246" max="10481" width="9" style="430"/>
    <col min="10482" max="10482" width="5.375" style="430" customWidth="1"/>
    <col min="10483" max="10483" width="20.375" style="430" customWidth="1"/>
    <col min="10484" max="10493" width="10.125" style="430" customWidth="1"/>
    <col min="10494" max="10494" width="1.125" style="430" customWidth="1"/>
    <col min="10495" max="10495" width="49.25" style="430" customWidth="1"/>
    <col min="10496" max="10498" width="12.75" style="430" customWidth="1"/>
    <col min="10499" max="10500" width="13.375" style="430" customWidth="1"/>
    <col min="10501" max="10501" width="11.875" style="430" customWidth="1"/>
    <col min="10502" max="10737" width="9" style="430"/>
    <col min="10738" max="10738" width="5.375" style="430" customWidth="1"/>
    <col min="10739" max="10739" width="20.375" style="430" customWidth="1"/>
    <col min="10740" max="10749" width="10.125" style="430" customWidth="1"/>
    <col min="10750" max="10750" width="1.125" style="430" customWidth="1"/>
    <col min="10751" max="10751" width="49.25" style="430" customWidth="1"/>
    <col min="10752" max="10754" width="12.75" style="430" customWidth="1"/>
    <col min="10755" max="10756" width="13.375" style="430" customWidth="1"/>
    <col min="10757" max="10757" width="11.875" style="430" customWidth="1"/>
    <col min="10758" max="10993" width="9" style="430"/>
    <col min="10994" max="10994" width="5.375" style="430" customWidth="1"/>
    <col min="10995" max="10995" width="20.375" style="430" customWidth="1"/>
    <col min="10996" max="11005" width="10.125" style="430" customWidth="1"/>
    <col min="11006" max="11006" width="1.125" style="430" customWidth="1"/>
    <col min="11007" max="11007" width="49.25" style="430" customWidth="1"/>
    <col min="11008" max="11010" width="12.75" style="430" customWidth="1"/>
    <col min="11011" max="11012" width="13.375" style="430" customWidth="1"/>
    <col min="11013" max="11013" width="11.875" style="430" customWidth="1"/>
    <col min="11014" max="11249" width="9" style="430"/>
    <col min="11250" max="11250" width="5.375" style="430" customWidth="1"/>
    <col min="11251" max="11251" width="20.375" style="430" customWidth="1"/>
    <col min="11252" max="11261" width="10.125" style="430" customWidth="1"/>
    <col min="11262" max="11262" width="1.125" style="430" customWidth="1"/>
    <col min="11263" max="11263" width="49.25" style="430" customWidth="1"/>
    <col min="11264" max="11266" width="12.75" style="430" customWidth="1"/>
    <col min="11267" max="11268" width="13.375" style="430" customWidth="1"/>
    <col min="11269" max="11269" width="11.875" style="430" customWidth="1"/>
    <col min="11270" max="11505" width="9" style="430"/>
    <col min="11506" max="11506" width="5.375" style="430" customWidth="1"/>
    <col min="11507" max="11507" width="20.375" style="430" customWidth="1"/>
    <col min="11508" max="11517" width="10.125" style="430" customWidth="1"/>
    <col min="11518" max="11518" width="1.125" style="430" customWidth="1"/>
    <col min="11519" max="11519" width="49.25" style="430" customWidth="1"/>
    <col min="11520" max="11522" width="12.75" style="430" customWidth="1"/>
    <col min="11523" max="11524" width="13.375" style="430" customWidth="1"/>
    <col min="11525" max="11525" width="11.875" style="430" customWidth="1"/>
    <col min="11526" max="11761" width="9" style="430"/>
    <col min="11762" max="11762" width="5.375" style="430" customWidth="1"/>
    <col min="11763" max="11763" width="20.375" style="430" customWidth="1"/>
    <col min="11764" max="11773" width="10.125" style="430" customWidth="1"/>
    <col min="11774" max="11774" width="1.125" style="430" customWidth="1"/>
    <col min="11775" max="11775" width="49.25" style="430" customWidth="1"/>
    <col min="11776" max="11778" width="12.75" style="430" customWidth="1"/>
    <col min="11779" max="11780" width="13.375" style="430" customWidth="1"/>
    <col min="11781" max="11781" width="11.875" style="430" customWidth="1"/>
    <col min="11782" max="12017" width="9" style="430"/>
    <col min="12018" max="12018" width="5.375" style="430" customWidth="1"/>
    <col min="12019" max="12019" width="20.375" style="430" customWidth="1"/>
    <col min="12020" max="12029" width="10.125" style="430" customWidth="1"/>
    <col min="12030" max="12030" width="1.125" style="430" customWidth="1"/>
    <col min="12031" max="12031" width="49.25" style="430" customWidth="1"/>
    <col min="12032" max="12034" width="12.75" style="430" customWidth="1"/>
    <col min="12035" max="12036" width="13.375" style="430" customWidth="1"/>
    <col min="12037" max="12037" width="11.875" style="430" customWidth="1"/>
    <col min="12038" max="12273" width="9" style="430"/>
    <col min="12274" max="12274" width="5.375" style="430" customWidth="1"/>
    <col min="12275" max="12275" width="20.375" style="430" customWidth="1"/>
    <col min="12276" max="12285" width="10.125" style="430" customWidth="1"/>
    <col min="12286" max="12286" width="1.125" style="430" customWidth="1"/>
    <col min="12287" max="12287" width="49.25" style="430" customWidth="1"/>
    <col min="12288" max="12290" width="12.75" style="430" customWidth="1"/>
    <col min="12291" max="12292" width="13.375" style="430" customWidth="1"/>
    <col min="12293" max="12293" width="11.875" style="430" customWidth="1"/>
    <col min="12294" max="12529" width="9" style="430"/>
    <col min="12530" max="12530" width="5.375" style="430" customWidth="1"/>
    <col min="12531" max="12531" width="20.375" style="430" customWidth="1"/>
    <col min="12532" max="12541" width="10.125" style="430" customWidth="1"/>
    <col min="12542" max="12542" width="1.125" style="430" customWidth="1"/>
    <col min="12543" max="12543" width="49.25" style="430" customWidth="1"/>
    <col min="12544" max="12546" width="12.75" style="430" customWidth="1"/>
    <col min="12547" max="12548" width="13.375" style="430" customWidth="1"/>
    <col min="12549" max="12549" width="11.875" style="430" customWidth="1"/>
    <col min="12550" max="12785" width="9" style="430"/>
    <col min="12786" max="12786" width="5.375" style="430" customWidth="1"/>
    <col min="12787" max="12787" width="20.375" style="430" customWidth="1"/>
    <col min="12788" max="12797" width="10.125" style="430" customWidth="1"/>
    <col min="12798" max="12798" width="1.125" style="430" customWidth="1"/>
    <col min="12799" max="12799" width="49.25" style="430" customWidth="1"/>
    <col min="12800" max="12802" width="12.75" style="430" customWidth="1"/>
    <col min="12803" max="12804" width="13.375" style="430" customWidth="1"/>
    <col min="12805" max="12805" width="11.875" style="430" customWidth="1"/>
    <col min="12806" max="13041" width="9" style="430"/>
    <col min="13042" max="13042" width="5.375" style="430" customWidth="1"/>
    <col min="13043" max="13043" width="20.375" style="430" customWidth="1"/>
    <col min="13044" max="13053" width="10.125" style="430" customWidth="1"/>
    <col min="13054" max="13054" width="1.125" style="430" customWidth="1"/>
    <col min="13055" max="13055" width="49.25" style="430" customWidth="1"/>
    <col min="13056" max="13058" width="12.75" style="430" customWidth="1"/>
    <col min="13059" max="13060" width="13.375" style="430" customWidth="1"/>
    <col min="13061" max="13061" width="11.875" style="430" customWidth="1"/>
    <col min="13062" max="13297" width="9" style="430"/>
    <col min="13298" max="13298" width="5.375" style="430" customWidth="1"/>
    <col min="13299" max="13299" width="20.375" style="430" customWidth="1"/>
    <col min="13300" max="13309" width="10.125" style="430" customWidth="1"/>
    <col min="13310" max="13310" width="1.125" style="430" customWidth="1"/>
    <col min="13311" max="13311" width="49.25" style="430" customWidth="1"/>
    <col min="13312" max="13314" width="12.75" style="430" customWidth="1"/>
    <col min="13315" max="13316" width="13.375" style="430" customWidth="1"/>
    <col min="13317" max="13317" width="11.875" style="430" customWidth="1"/>
    <col min="13318" max="13553" width="9" style="430"/>
    <col min="13554" max="13554" width="5.375" style="430" customWidth="1"/>
    <col min="13555" max="13555" width="20.375" style="430" customWidth="1"/>
    <col min="13556" max="13565" width="10.125" style="430" customWidth="1"/>
    <col min="13566" max="13566" width="1.125" style="430" customWidth="1"/>
    <col min="13567" max="13567" width="49.25" style="430" customWidth="1"/>
    <col min="13568" max="13570" width="12.75" style="430" customWidth="1"/>
    <col min="13571" max="13572" width="13.375" style="430" customWidth="1"/>
    <col min="13573" max="13573" width="11.875" style="430" customWidth="1"/>
    <col min="13574" max="13809" width="9" style="430"/>
    <col min="13810" max="13810" width="5.375" style="430" customWidth="1"/>
    <col min="13811" max="13811" width="20.375" style="430" customWidth="1"/>
    <col min="13812" max="13821" width="10.125" style="430" customWidth="1"/>
    <col min="13822" max="13822" width="1.125" style="430" customWidth="1"/>
    <col min="13823" max="13823" width="49.25" style="430" customWidth="1"/>
    <col min="13824" max="13826" width="12.75" style="430" customWidth="1"/>
    <col min="13827" max="13828" width="13.375" style="430" customWidth="1"/>
    <col min="13829" max="13829" width="11.875" style="430" customWidth="1"/>
    <col min="13830" max="14065" width="9" style="430"/>
    <col min="14066" max="14066" width="5.375" style="430" customWidth="1"/>
    <col min="14067" max="14067" width="20.375" style="430" customWidth="1"/>
    <col min="14068" max="14077" width="10.125" style="430" customWidth="1"/>
    <col min="14078" max="14078" width="1.125" style="430" customWidth="1"/>
    <col min="14079" max="14079" width="49.25" style="430" customWidth="1"/>
    <col min="14080" max="14082" width="12.75" style="430" customWidth="1"/>
    <col min="14083" max="14084" width="13.375" style="430" customWidth="1"/>
    <col min="14085" max="14085" width="11.875" style="430" customWidth="1"/>
    <col min="14086" max="14321" width="9" style="430"/>
    <col min="14322" max="14322" width="5.375" style="430" customWidth="1"/>
    <col min="14323" max="14323" width="20.375" style="430" customWidth="1"/>
    <col min="14324" max="14333" width="10.125" style="430" customWidth="1"/>
    <col min="14334" max="14334" width="1.125" style="430" customWidth="1"/>
    <col min="14335" max="14335" width="49.25" style="430" customWidth="1"/>
    <col min="14336" max="14338" width="12.75" style="430" customWidth="1"/>
    <col min="14339" max="14340" width="13.375" style="430" customWidth="1"/>
    <col min="14341" max="14341" width="11.875" style="430" customWidth="1"/>
    <col min="14342" max="14577" width="9" style="430"/>
    <col min="14578" max="14578" width="5.375" style="430" customWidth="1"/>
    <col min="14579" max="14579" width="20.375" style="430" customWidth="1"/>
    <col min="14580" max="14589" width="10.125" style="430" customWidth="1"/>
    <col min="14590" max="14590" width="1.125" style="430" customWidth="1"/>
    <col min="14591" max="14591" width="49.25" style="430" customWidth="1"/>
    <col min="14592" max="14594" width="12.75" style="430" customWidth="1"/>
    <col min="14595" max="14596" width="13.375" style="430" customWidth="1"/>
    <col min="14597" max="14597" width="11.875" style="430" customWidth="1"/>
    <col min="14598" max="14833" width="9" style="430"/>
    <col min="14834" max="14834" width="5.375" style="430" customWidth="1"/>
    <col min="14835" max="14835" width="20.375" style="430" customWidth="1"/>
    <col min="14836" max="14845" width="10.125" style="430" customWidth="1"/>
    <col min="14846" max="14846" width="1.125" style="430" customWidth="1"/>
    <col min="14847" max="14847" width="49.25" style="430" customWidth="1"/>
    <col min="14848" max="14850" width="12.75" style="430" customWidth="1"/>
    <col min="14851" max="14852" width="13.375" style="430" customWidth="1"/>
    <col min="14853" max="14853" width="11.875" style="430" customWidth="1"/>
    <col min="14854" max="15089" width="9" style="430"/>
    <col min="15090" max="15090" width="5.375" style="430" customWidth="1"/>
    <col min="15091" max="15091" width="20.375" style="430" customWidth="1"/>
    <col min="15092" max="15101" width="10.125" style="430" customWidth="1"/>
    <col min="15102" max="15102" width="1.125" style="430" customWidth="1"/>
    <col min="15103" max="15103" width="49.25" style="430" customWidth="1"/>
    <col min="15104" max="15106" width="12.75" style="430" customWidth="1"/>
    <col min="15107" max="15108" width="13.375" style="430" customWidth="1"/>
    <col min="15109" max="15109" width="11.875" style="430" customWidth="1"/>
    <col min="15110" max="15345" width="9" style="430"/>
    <col min="15346" max="15346" width="5.375" style="430" customWidth="1"/>
    <col min="15347" max="15347" width="20.375" style="430" customWidth="1"/>
    <col min="15348" max="15357" width="10.125" style="430" customWidth="1"/>
    <col min="15358" max="15358" width="1.125" style="430" customWidth="1"/>
    <col min="15359" max="15359" width="49.25" style="430" customWidth="1"/>
    <col min="15360" max="15362" width="12.75" style="430" customWidth="1"/>
    <col min="15363" max="15364" width="13.375" style="430" customWidth="1"/>
    <col min="15365" max="15365" width="11.875" style="430" customWidth="1"/>
    <col min="15366" max="15601" width="9" style="430"/>
    <col min="15602" max="15602" width="5.375" style="430" customWidth="1"/>
    <col min="15603" max="15603" width="20.375" style="430" customWidth="1"/>
    <col min="15604" max="15613" width="10.125" style="430" customWidth="1"/>
    <col min="15614" max="15614" width="1.125" style="430" customWidth="1"/>
    <col min="15615" max="15615" width="49.25" style="430" customWidth="1"/>
    <col min="15616" max="15618" width="12.75" style="430" customWidth="1"/>
    <col min="15619" max="15620" width="13.375" style="430" customWidth="1"/>
    <col min="15621" max="15621" width="11.875" style="430" customWidth="1"/>
    <col min="15622" max="15857" width="9" style="430"/>
    <col min="15858" max="15858" width="5.375" style="430" customWidth="1"/>
    <col min="15859" max="15859" width="20.375" style="430" customWidth="1"/>
    <col min="15860" max="15869" width="10.125" style="430" customWidth="1"/>
    <col min="15870" max="15870" width="1.125" style="430" customWidth="1"/>
    <col min="15871" max="15871" width="49.25" style="430" customWidth="1"/>
    <col min="15872" max="15874" width="12.75" style="430" customWidth="1"/>
    <col min="15875" max="15876" width="13.375" style="430" customWidth="1"/>
    <col min="15877" max="15877" width="11.875" style="430" customWidth="1"/>
    <col min="15878" max="16113" width="9" style="430"/>
    <col min="16114" max="16114" width="5.375" style="430" customWidth="1"/>
    <col min="16115" max="16115" width="20.375" style="430" customWidth="1"/>
    <col min="16116" max="16125" width="10.125" style="430" customWidth="1"/>
    <col min="16126" max="16126" width="1.125" style="430" customWidth="1"/>
    <col min="16127" max="16127" width="49.25" style="430" customWidth="1"/>
    <col min="16128" max="16130" width="12.75" style="430" customWidth="1"/>
    <col min="16131" max="16132" width="13.375" style="430" customWidth="1"/>
    <col min="16133" max="16133" width="11.875" style="430" customWidth="1"/>
    <col min="16134" max="16384" width="9" style="430"/>
  </cols>
  <sheetData>
    <row r="1" spans="1:9" ht="27.95" customHeight="1">
      <c r="A1" s="3968" t="s">
        <v>359</v>
      </c>
      <c r="B1" s="3968"/>
      <c r="C1" s="3968"/>
      <c r="D1" s="3968"/>
      <c r="E1" s="3968"/>
      <c r="F1" s="3968"/>
      <c r="G1" s="3968"/>
      <c r="H1" s="3968"/>
      <c r="I1" s="3968"/>
    </row>
    <row r="2" spans="1:9" ht="27.95" customHeight="1">
      <c r="A2" s="431"/>
      <c r="B2" s="431"/>
      <c r="C2" s="431"/>
      <c r="D2" s="431"/>
      <c r="E2" s="431"/>
      <c r="F2" s="431"/>
      <c r="G2" s="431"/>
      <c r="H2" s="431"/>
      <c r="I2" s="431"/>
    </row>
    <row r="3" spans="1:9" ht="27.95" customHeight="1">
      <c r="A3" s="3969" t="s">
        <v>132</v>
      </c>
      <c r="B3" s="3969" t="s">
        <v>133</v>
      </c>
      <c r="C3" s="3971" t="s">
        <v>134</v>
      </c>
      <c r="D3" s="3972"/>
      <c r="E3" s="3971" t="s">
        <v>135</v>
      </c>
      <c r="F3" s="3972"/>
      <c r="G3" s="3972"/>
      <c r="H3" s="3972"/>
      <c r="I3" s="3973"/>
    </row>
    <row r="4" spans="1:9" ht="27.95" customHeight="1">
      <c r="A4" s="3970"/>
      <c r="B4" s="3970"/>
      <c r="C4" s="425" t="s">
        <v>136</v>
      </c>
      <c r="D4" s="432" t="s">
        <v>137</v>
      </c>
      <c r="E4" s="425" t="s">
        <v>663</v>
      </c>
      <c r="F4" s="425" t="s">
        <v>70</v>
      </c>
      <c r="G4" s="425" t="s">
        <v>37</v>
      </c>
      <c r="H4" s="425" t="s">
        <v>22</v>
      </c>
      <c r="I4" s="425" t="s">
        <v>20</v>
      </c>
    </row>
    <row r="5" spans="1:9" ht="27.95" customHeight="1">
      <c r="A5" s="433">
        <v>1</v>
      </c>
      <c r="B5" s="434" t="s">
        <v>360</v>
      </c>
      <c r="C5" s="435" t="e">
        <f>'GOAL(เป้าหมาย)'!#REF!</f>
        <v>#REF!</v>
      </c>
      <c r="D5" s="435" t="e">
        <f>'GOAL(เป้าหมาย)'!#REF!</f>
        <v>#REF!</v>
      </c>
      <c r="E5" s="437"/>
      <c r="F5" s="437"/>
      <c r="G5" s="437"/>
      <c r="H5" s="437"/>
      <c r="I5" s="438">
        <f>SUM(E5:H5)</f>
        <v>0</v>
      </c>
    </row>
    <row r="6" spans="1:9" ht="27.95" customHeight="1">
      <c r="A6" s="439">
        <v>2</v>
      </c>
      <c r="B6" s="440" t="s">
        <v>64</v>
      </c>
      <c r="C6" s="436" t="str">
        <f>'C1(CR1 และ  CR2)(ลูกค้า)'!B184</f>
        <v xml:space="preserve">แจ้งค่าไฟฟ้า และข่าวสารต่างๆ เพิ่มขึ้นร้อยละ 10 เทียบกับปี 2558  </v>
      </c>
      <c r="D6" s="436">
        <f>'C1(CR1 และ  CR2)(ลูกค้า)'!C184</f>
        <v>0</v>
      </c>
      <c r="E6" s="441"/>
      <c r="F6" s="441"/>
      <c r="G6" s="441"/>
      <c r="H6" s="441"/>
      <c r="I6" s="442">
        <f>SUM(E6:H6)</f>
        <v>0</v>
      </c>
    </row>
    <row r="7" spans="1:9" ht="27.95" customHeight="1">
      <c r="A7" s="439">
        <v>3</v>
      </c>
      <c r="B7" s="440" t="s">
        <v>138</v>
      </c>
      <c r="C7" s="436" t="e">
        <f>'I7 IP1-2 นวัตกรรม'!#REF!</f>
        <v>#REF!</v>
      </c>
      <c r="D7" s="436" t="e">
        <f>'I7 IP1-2 นวัตกรรม'!#REF!</f>
        <v>#REF!</v>
      </c>
      <c r="E7" s="441"/>
      <c r="F7" s="441"/>
      <c r="G7" s="441"/>
      <c r="H7" s="441"/>
      <c r="I7" s="442">
        <f>SUM(E7:H7)</f>
        <v>0</v>
      </c>
    </row>
    <row r="8" spans="1:9" ht="27.95" customHeight="1">
      <c r="A8" s="439">
        <v>4</v>
      </c>
      <c r="B8" s="440" t="s">
        <v>139</v>
      </c>
      <c r="C8" s="443" t="e">
        <f>#REF!</f>
        <v>#REF!</v>
      </c>
      <c r="D8" s="443" t="e">
        <f>#REF!</f>
        <v>#REF!</v>
      </c>
      <c r="E8" s="441"/>
      <c r="F8" s="441"/>
      <c r="G8" s="441"/>
      <c r="H8" s="441"/>
      <c r="I8" s="442">
        <f>SUM(E8:H8)</f>
        <v>0</v>
      </c>
    </row>
    <row r="9" spans="1:9" ht="27.95" customHeight="1">
      <c r="A9" s="107"/>
      <c r="B9" s="108"/>
      <c r="C9" s="429" t="e">
        <f>SUM(C5:C8)</f>
        <v>#REF!</v>
      </c>
      <c r="D9" s="429" t="e">
        <f t="shared" ref="D9:I9" si="0">SUM(D5:D8)</f>
        <v>#REF!</v>
      </c>
      <c r="E9" s="109">
        <f t="shared" si="0"/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11">
        <f t="shared" si="0"/>
        <v>0</v>
      </c>
    </row>
    <row r="11" spans="1:9" ht="27.95" customHeight="1" thickBot="1">
      <c r="B11" s="8"/>
      <c r="F11" s="449" t="s">
        <v>744</v>
      </c>
      <c r="G11" s="449" t="s">
        <v>745</v>
      </c>
    </row>
    <row r="12" spans="1:9" ht="27.95" customHeight="1" thickTop="1" thickBot="1">
      <c r="B12" s="3981" t="s">
        <v>701</v>
      </c>
      <c r="C12" s="3982"/>
      <c r="D12" s="3982"/>
      <c r="E12" s="3983"/>
      <c r="F12" s="518">
        <v>5</v>
      </c>
      <c r="G12" s="518">
        <v>8</v>
      </c>
    </row>
    <row r="13" spans="1:9" ht="27.95" customHeight="1" thickTop="1" thickBot="1">
      <c r="B13" s="3984" t="s">
        <v>700</v>
      </c>
      <c r="C13" s="3985"/>
      <c r="D13" s="3985"/>
      <c r="E13" s="3986"/>
      <c r="F13" s="518">
        <v>3</v>
      </c>
      <c r="G13" s="518">
        <v>4</v>
      </c>
    </row>
    <row r="14" spans="1:9" ht="27.95" customHeight="1" thickTop="1" thickBot="1">
      <c r="B14" s="3981" t="s">
        <v>702</v>
      </c>
      <c r="C14" s="3982"/>
      <c r="D14" s="3982"/>
      <c r="E14" s="3983"/>
      <c r="F14" s="518">
        <v>4</v>
      </c>
      <c r="G14" s="518">
        <v>5</v>
      </c>
    </row>
    <row r="15" spans="1:9" ht="27.95" customHeight="1" thickTop="1" thickBot="1">
      <c r="B15" s="3984" t="s">
        <v>703</v>
      </c>
      <c r="C15" s="3985"/>
      <c r="D15" s="3985"/>
      <c r="E15" s="3986"/>
      <c r="F15" s="518">
        <v>11</v>
      </c>
      <c r="G15" s="518">
        <v>16</v>
      </c>
    </row>
    <row r="16" spans="1:9" ht="27.95" customHeight="1" thickTop="1" thickBot="1">
      <c r="B16" s="3987" t="s">
        <v>20</v>
      </c>
      <c r="C16" s="3988"/>
      <c r="D16" s="3988"/>
      <c r="E16" s="3989"/>
      <c r="F16" s="519">
        <f>SUM(F12:F15)</f>
        <v>23</v>
      </c>
      <c r="G16" s="519">
        <f>SUM(G12:G15)</f>
        <v>33</v>
      </c>
    </row>
    <row r="17" spans="1:15" ht="27.95" customHeight="1" thickTop="1"/>
    <row r="19" spans="1:15" ht="27.95" customHeight="1">
      <c r="F19" s="3979" t="s">
        <v>136</v>
      </c>
      <c r="G19" s="3979"/>
      <c r="H19" s="3979"/>
      <c r="I19" s="3979"/>
      <c r="J19" s="3979"/>
      <c r="K19" s="3979"/>
      <c r="L19" s="3992" t="s">
        <v>137</v>
      </c>
      <c r="M19" s="3992"/>
      <c r="N19" s="3992"/>
      <c r="O19" s="3992"/>
    </row>
    <row r="20" spans="1:15" ht="27.95" customHeight="1">
      <c r="A20" s="3975" t="s">
        <v>701</v>
      </c>
      <c r="B20" s="3976"/>
      <c r="C20" s="3976"/>
      <c r="D20" s="3976"/>
      <c r="F20" s="3974" t="s">
        <v>746</v>
      </c>
      <c r="G20" s="3974"/>
      <c r="H20" s="3974"/>
      <c r="I20" s="3974"/>
      <c r="J20" s="3974"/>
      <c r="K20" s="3974"/>
      <c r="L20" s="3974" t="s">
        <v>752</v>
      </c>
      <c r="M20" s="3974"/>
      <c r="N20" s="3974"/>
      <c r="O20" s="3974"/>
    </row>
    <row r="21" spans="1:15" ht="27.95" customHeight="1">
      <c r="A21" s="3980"/>
      <c r="B21" s="3980"/>
      <c r="C21" s="3980"/>
      <c r="F21" s="3974" t="s">
        <v>747</v>
      </c>
      <c r="G21" s="3974"/>
      <c r="H21" s="3974"/>
      <c r="I21" s="3974"/>
      <c r="J21" s="3974"/>
      <c r="K21" s="3974"/>
      <c r="L21" s="3974" t="s">
        <v>753</v>
      </c>
      <c r="M21" s="3974"/>
      <c r="N21" s="3974"/>
      <c r="O21" s="3974"/>
    </row>
    <row r="22" spans="1:15" ht="27.95" customHeight="1">
      <c r="B22" s="3990"/>
      <c r="C22" s="3990"/>
      <c r="D22" s="3990"/>
      <c r="E22" s="3990"/>
      <c r="F22" s="3974" t="s">
        <v>748</v>
      </c>
      <c r="G22" s="3974"/>
      <c r="H22" s="3974"/>
      <c r="I22" s="3974"/>
      <c r="J22" s="3974"/>
      <c r="K22" s="3974"/>
      <c r="L22" s="3974" t="s">
        <v>754</v>
      </c>
      <c r="M22" s="3974"/>
      <c r="N22" s="3974"/>
      <c r="O22" s="3974"/>
    </row>
    <row r="23" spans="1:15" ht="27.95" customHeight="1">
      <c r="B23" s="3990"/>
      <c r="C23" s="3990"/>
      <c r="D23" s="3990"/>
      <c r="E23" s="3990"/>
      <c r="F23" s="3974" t="s">
        <v>749</v>
      </c>
      <c r="G23" s="3974"/>
      <c r="H23" s="3974"/>
      <c r="I23" s="3974"/>
      <c r="J23" s="3974"/>
      <c r="K23" s="3974"/>
      <c r="L23" s="3974" t="s">
        <v>755</v>
      </c>
      <c r="M23" s="3974"/>
      <c r="N23" s="3974"/>
      <c r="O23" s="3974"/>
    </row>
    <row r="24" spans="1:15" ht="27.95" customHeight="1">
      <c r="B24" s="3990"/>
      <c r="C24" s="3990"/>
      <c r="D24" s="3990"/>
      <c r="E24" s="3990"/>
      <c r="F24" s="3974" t="s">
        <v>750</v>
      </c>
      <c r="G24" s="3974"/>
      <c r="H24" s="3974"/>
      <c r="I24" s="3974"/>
      <c r="J24" s="3974"/>
      <c r="K24" s="3974"/>
      <c r="L24" s="3974" t="s">
        <v>756</v>
      </c>
      <c r="M24" s="3974"/>
      <c r="N24" s="3974"/>
      <c r="O24" s="3974"/>
    </row>
    <row r="25" spans="1:15" ht="27.95" customHeight="1">
      <c r="B25" s="3990"/>
      <c r="C25" s="3990"/>
      <c r="D25" s="3990"/>
      <c r="E25" s="3990"/>
      <c r="F25" s="3980"/>
      <c r="G25" s="3980"/>
      <c r="H25" s="3980"/>
      <c r="I25" s="3980"/>
      <c r="J25" s="3980"/>
      <c r="K25" s="3980"/>
      <c r="L25" s="3974" t="s">
        <v>758</v>
      </c>
      <c r="M25" s="3974"/>
      <c r="N25" s="3974"/>
      <c r="O25" s="3974"/>
    </row>
    <row r="26" spans="1:15" ht="27.95" customHeight="1">
      <c r="B26" s="3990"/>
      <c r="C26" s="3990"/>
      <c r="D26" s="3990"/>
      <c r="E26" s="3990"/>
      <c r="F26" s="3980"/>
      <c r="G26" s="3980"/>
      <c r="H26" s="3980"/>
      <c r="I26" s="3980"/>
      <c r="J26" s="3980"/>
      <c r="K26" s="3980"/>
      <c r="L26" s="3974" t="s">
        <v>751</v>
      </c>
      <c r="M26" s="3974"/>
      <c r="N26" s="3974"/>
      <c r="O26" s="3974"/>
    </row>
    <row r="27" spans="1:15" ht="27.95" customHeight="1">
      <c r="B27" s="3990"/>
      <c r="C27" s="3990"/>
      <c r="D27" s="3990"/>
      <c r="E27" s="3990"/>
      <c r="F27" s="3980"/>
      <c r="G27" s="3980"/>
      <c r="H27" s="3980"/>
      <c r="I27" s="3980"/>
      <c r="J27" s="3980"/>
      <c r="K27" s="3980"/>
      <c r="L27" s="3974" t="s">
        <v>759</v>
      </c>
      <c r="M27" s="3974"/>
      <c r="N27" s="3974"/>
      <c r="O27" s="3974"/>
    </row>
    <row r="28" spans="1:15" ht="27.95" customHeight="1">
      <c r="B28" s="3990"/>
      <c r="C28" s="3990"/>
      <c r="D28" s="3990"/>
      <c r="E28" s="3990"/>
      <c r="F28" s="3980"/>
      <c r="G28" s="3980"/>
      <c r="H28" s="3980"/>
      <c r="I28" s="3980"/>
      <c r="J28" s="3980"/>
      <c r="K28" s="3980"/>
      <c r="L28" s="3974" t="s">
        <v>760</v>
      </c>
      <c r="M28" s="3974"/>
      <c r="N28" s="3974"/>
      <c r="O28" s="3974"/>
    </row>
    <row r="29" spans="1:15" ht="27.95" customHeight="1">
      <c r="B29" s="3991"/>
      <c r="C29" s="3991"/>
      <c r="D29" s="3991"/>
      <c r="E29" s="3991"/>
      <c r="F29" s="3980"/>
      <c r="G29" s="3980"/>
      <c r="H29" s="3980"/>
      <c r="I29" s="3980"/>
      <c r="J29" s="3980"/>
      <c r="K29" s="3980"/>
      <c r="L29" s="3974" t="s">
        <v>757</v>
      </c>
      <c r="M29" s="3974"/>
      <c r="N29" s="3974"/>
      <c r="O29" s="3974"/>
    </row>
    <row r="30" spans="1:15" ht="27.95" customHeight="1">
      <c r="F30" s="3980"/>
      <c r="G30" s="3980"/>
      <c r="H30" s="3980"/>
      <c r="I30" s="3980"/>
      <c r="J30" s="3980"/>
      <c r="K30" s="3980"/>
      <c r="L30" s="3974"/>
      <c r="M30" s="3974"/>
      <c r="N30" s="3974"/>
      <c r="O30" s="3974"/>
    </row>
    <row r="31" spans="1:15" ht="27.95" customHeight="1">
      <c r="A31" s="3977" t="s">
        <v>700</v>
      </c>
      <c r="B31" s="3978"/>
      <c r="C31" s="3978"/>
      <c r="D31" s="3978"/>
      <c r="F31" s="3974" t="s">
        <v>762</v>
      </c>
      <c r="G31" s="3974"/>
      <c r="H31" s="3974"/>
      <c r="I31" s="3974"/>
      <c r="J31" s="3974"/>
      <c r="K31" s="3974"/>
      <c r="L31" s="3974" t="s">
        <v>767</v>
      </c>
      <c r="M31" s="3974"/>
      <c r="N31" s="3974"/>
      <c r="O31" s="3974"/>
    </row>
    <row r="32" spans="1:15" ht="27.95" customHeight="1">
      <c r="F32" s="3974" t="s">
        <v>763</v>
      </c>
      <c r="G32" s="3974"/>
      <c r="H32" s="3974"/>
      <c r="I32" s="3974"/>
      <c r="J32" s="3974"/>
      <c r="K32" s="3974"/>
      <c r="L32" s="3974" t="s">
        <v>768</v>
      </c>
      <c r="M32" s="3974"/>
      <c r="N32" s="3974"/>
      <c r="O32" s="3974"/>
    </row>
    <row r="33" spans="1:15" ht="27.95" customHeight="1">
      <c r="F33" s="3974" t="s">
        <v>764</v>
      </c>
      <c r="G33" s="3974"/>
      <c r="H33" s="3974"/>
      <c r="I33" s="3974"/>
      <c r="J33" s="3974"/>
      <c r="K33" s="3974"/>
      <c r="L33" s="3974" t="s">
        <v>769</v>
      </c>
      <c r="M33" s="3974"/>
      <c r="N33" s="3974"/>
      <c r="O33" s="3974"/>
    </row>
    <row r="34" spans="1:15" ht="27.95" customHeight="1">
      <c r="F34" s="3974" t="s">
        <v>765</v>
      </c>
      <c r="G34" s="3974"/>
      <c r="H34" s="3974"/>
      <c r="I34" s="3974"/>
      <c r="J34" s="3974"/>
      <c r="K34" s="3974"/>
      <c r="L34" s="520" t="s">
        <v>770</v>
      </c>
      <c r="M34" s="520"/>
      <c r="N34" s="520"/>
      <c r="O34" s="520"/>
    </row>
    <row r="35" spans="1:15" ht="27.95" customHeight="1">
      <c r="F35" s="3980"/>
      <c r="G35" s="3980"/>
      <c r="H35" s="3980"/>
      <c r="I35" s="3980"/>
      <c r="J35" s="3980"/>
      <c r="K35" s="3980"/>
      <c r="L35" s="520" t="s">
        <v>766</v>
      </c>
      <c r="M35" s="520"/>
      <c r="N35" s="520"/>
      <c r="O35" s="520"/>
    </row>
    <row r="36" spans="1:15" ht="27.95" customHeight="1">
      <c r="F36" s="3980"/>
      <c r="G36" s="3980"/>
      <c r="H36" s="3980"/>
      <c r="I36" s="3980"/>
      <c r="J36" s="3980"/>
      <c r="K36" s="3980"/>
      <c r="L36" s="3974" t="s">
        <v>771</v>
      </c>
      <c r="M36" s="3974"/>
      <c r="N36" s="3974"/>
      <c r="O36" s="3974"/>
    </row>
    <row r="37" spans="1:15" ht="27.95" customHeight="1">
      <c r="F37" s="3980"/>
      <c r="G37" s="3980"/>
      <c r="H37" s="3980"/>
      <c r="I37" s="3980"/>
      <c r="J37" s="3980"/>
      <c r="K37" s="3980"/>
    </row>
    <row r="38" spans="1:15" ht="27.95" customHeight="1">
      <c r="A38" s="3975" t="s">
        <v>702</v>
      </c>
      <c r="B38" s="3976"/>
      <c r="C38" s="3976"/>
      <c r="D38" s="3976"/>
      <c r="F38" s="3974" t="s">
        <v>772</v>
      </c>
      <c r="G38" s="3974"/>
      <c r="H38" s="3974"/>
      <c r="I38" s="3974"/>
      <c r="J38" s="3974"/>
      <c r="K38" s="3974"/>
      <c r="L38" s="3974"/>
      <c r="M38" s="3974"/>
      <c r="N38" s="3974"/>
      <c r="O38" s="3974"/>
    </row>
    <row r="39" spans="1:15" ht="27.95" customHeight="1">
      <c r="F39" s="3974" t="s">
        <v>773</v>
      </c>
      <c r="G39" s="3974"/>
      <c r="H39" s="3974"/>
      <c r="I39" s="3974"/>
      <c r="J39" s="3974"/>
      <c r="K39" s="3974"/>
      <c r="L39" s="3974"/>
      <c r="M39" s="3974"/>
      <c r="N39" s="3974"/>
      <c r="O39" s="3974"/>
    </row>
    <row r="40" spans="1:15" ht="27.95" customHeight="1">
      <c r="F40" s="3974" t="s">
        <v>774</v>
      </c>
      <c r="G40" s="3974"/>
      <c r="H40" s="3974"/>
      <c r="I40" s="3974"/>
      <c r="J40" s="3974"/>
      <c r="K40" s="3974"/>
      <c r="L40" s="3974"/>
      <c r="M40" s="3974"/>
      <c r="N40" s="3974"/>
      <c r="O40" s="3974"/>
    </row>
    <row r="41" spans="1:15" ht="27.95" customHeight="1">
      <c r="F41" s="3974" t="s">
        <v>775</v>
      </c>
      <c r="G41" s="3974"/>
      <c r="H41" s="3974"/>
      <c r="I41" s="3974"/>
      <c r="J41" s="3974"/>
      <c r="K41" s="3974"/>
      <c r="L41" s="3974"/>
      <c r="M41" s="3974"/>
      <c r="N41" s="3974"/>
      <c r="O41" s="3974"/>
    </row>
    <row r="42" spans="1:15" ht="27.95" customHeight="1">
      <c r="F42" s="3974" t="s">
        <v>776</v>
      </c>
      <c r="G42" s="3974"/>
      <c r="H42" s="3974"/>
      <c r="I42" s="3974"/>
      <c r="J42" s="3974"/>
      <c r="K42" s="3974"/>
      <c r="L42" s="3974"/>
      <c r="M42" s="3974"/>
      <c r="N42" s="3974"/>
      <c r="O42" s="3974"/>
    </row>
    <row r="43" spans="1:15" ht="27.95" customHeight="1">
      <c r="F43" s="3974" t="s">
        <v>777</v>
      </c>
      <c r="G43" s="3974"/>
      <c r="H43" s="3974"/>
      <c r="I43" s="3974"/>
      <c r="J43" s="3974"/>
      <c r="K43" s="3974"/>
      <c r="L43" s="3974"/>
      <c r="M43" s="3974"/>
      <c r="N43" s="3974"/>
      <c r="O43" s="3974"/>
    </row>
    <row r="44" spans="1:15" ht="27.95" customHeight="1">
      <c r="F44" s="3980"/>
      <c r="G44" s="3980"/>
      <c r="H44" s="3980"/>
      <c r="I44" s="3980"/>
      <c r="J44" s="3980"/>
      <c r="K44" s="3980"/>
      <c r="L44" s="3974"/>
      <c r="M44" s="3974"/>
      <c r="N44" s="3974"/>
      <c r="O44" s="3974"/>
    </row>
    <row r="45" spans="1:15" ht="27.95" customHeight="1">
      <c r="F45" s="3980"/>
      <c r="G45" s="3980"/>
      <c r="H45" s="3980"/>
      <c r="I45" s="3980"/>
      <c r="J45" s="3980"/>
      <c r="K45" s="3980"/>
      <c r="L45" s="3974"/>
      <c r="M45" s="3974"/>
      <c r="N45" s="3974"/>
      <c r="O45" s="3974"/>
    </row>
    <row r="46" spans="1:15" ht="27.95" customHeight="1">
      <c r="F46" s="3980"/>
      <c r="G46" s="3980"/>
      <c r="H46" s="3980"/>
      <c r="I46" s="3980"/>
      <c r="J46" s="3980"/>
      <c r="K46" s="3980"/>
      <c r="L46" s="3974"/>
      <c r="M46" s="3974"/>
      <c r="N46" s="3974"/>
      <c r="O46" s="3974"/>
    </row>
    <row r="47" spans="1:15" ht="27.95" customHeight="1">
      <c r="F47" s="3980"/>
      <c r="G47" s="3980"/>
      <c r="H47" s="3980"/>
      <c r="I47" s="3980"/>
      <c r="J47" s="3980"/>
      <c r="K47" s="3980"/>
      <c r="L47" s="3974"/>
      <c r="M47" s="3974"/>
      <c r="N47" s="3974"/>
      <c r="O47" s="3974"/>
    </row>
    <row r="48" spans="1:15" ht="27.95" customHeight="1">
      <c r="F48" s="3980"/>
      <c r="G48" s="3980"/>
      <c r="H48" s="3980"/>
      <c r="I48" s="3980"/>
      <c r="J48" s="3980"/>
      <c r="K48" s="3980"/>
      <c r="L48" s="3974"/>
      <c r="M48" s="3974"/>
      <c r="N48" s="3974"/>
      <c r="O48" s="3974"/>
    </row>
    <row r="49" spans="1:15" ht="27.95" customHeight="1">
      <c r="A49" s="3977" t="s">
        <v>703</v>
      </c>
      <c r="B49" s="3978"/>
      <c r="C49" s="3978"/>
      <c r="D49" s="3978"/>
      <c r="F49" s="3980"/>
      <c r="G49" s="3980"/>
      <c r="H49" s="3980"/>
      <c r="I49" s="3980"/>
      <c r="J49" s="3980"/>
      <c r="K49" s="3980"/>
      <c r="L49" s="3974"/>
      <c r="M49" s="3974"/>
      <c r="N49" s="3974"/>
      <c r="O49" s="3974"/>
    </row>
    <row r="50" spans="1:15" ht="27.95" customHeight="1">
      <c r="F50" s="3980"/>
      <c r="G50" s="3980"/>
      <c r="H50" s="3980"/>
      <c r="I50" s="3980"/>
      <c r="J50" s="3980"/>
      <c r="K50" s="3980"/>
      <c r="L50" s="3974"/>
      <c r="M50" s="3974"/>
      <c r="N50" s="3974"/>
      <c r="O50" s="3974"/>
    </row>
    <row r="51" spans="1:15" ht="27.95" customHeight="1">
      <c r="F51" s="3980"/>
      <c r="G51" s="3980"/>
      <c r="H51" s="3980"/>
      <c r="I51" s="3980"/>
      <c r="J51" s="3980"/>
      <c r="K51" s="3980"/>
      <c r="L51" s="3974"/>
      <c r="M51" s="3974"/>
      <c r="N51" s="3974"/>
      <c r="O51" s="3974"/>
    </row>
    <row r="52" spans="1:15" ht="27.95" customHeight="1">
      <c r="F52" s="3980"/>
      <c r="G52" s="3980"/>
      <c r="H52" s="3980"/>
      <c r="I52" s="3980"/>
      <c r="J52" s="3980"/>
      <c r="K52" s="3980"/>
      <c r="L52" s="3974"/>
      <c r="M52" s="3974"/>
      <c r="N52" s="3974"/>
      <c r="O52" s="3974"/>
    </row>
    <row r="53" spans="1:15" ht="27.95" customHeight="1">
      <c r="F53" s="3980"/>
      <c r="G53" s="3980"/>
      <c r="H53" s="3980"/>
      <c r="I53" s="3980"/>
      <c r="J53" s="3980"/>
      <c r="K53" s="3980"/>
      <c r="L53" s="3974"/>
      <c r="M53" s="3974"/>
      <c r="N53" s="3974"/>
      <c r="O53" s="3974"/>
    </row>
    <row r="54" spans="1:15" ht="27.95" customHeight="1">
      <c r="F54" s="3980"/>
      <c r="G54" s="3980"/>
      <c r="H54" s="3980"/>
      <c r="I54" s="3980"/>
      <c r="J54" s="3980"/>
      <c r="K54" s="3980"/>
      <c r="L54" s="3974"/>
      <c r="M54" s="3974"/>
      <c r="N54" s="3974"/>
      <c r="O54" s="3974"/>
    </row>
    <row r="55" spans="1:15" ht="27.95" customHeight="1">
      <c r="F55" s="3980"/>
      <c r="G55" s="3980"/>
      <c r="H55" s="3980"/>
      <c r="I55" s="3980"/>
      <c r="J55" s="3980"/>
      <c r="K55" s="3980"/>
      <c r="L55" s="3974"/>
      <c r="M55" s="3974"/>
      <c r="N55" s="3974"/>
      <c r="O55" s="3974"/>
    </row>
    <row r="56" spans="1:15" ht="27.95" customHeight="1">
      <c r="F56" s="3980"/>
      <c r="G56" s="3980"/>
      <c r="H56" s="3980"/>
      <c r="I56" s="3980"/>
      <c r="J56" s="3980"/>
      <c r="K56" s="3980"/>
      <c r="L56" s="3974"/>
      <c r="M56" s="3974"/>
      <c r="N56" s="3974"/>
      <c r="O56" s="3974"/>
    </row>
    <row r="57" spans="1:15" ht="27.95" customHeight="1">
      <c r="F57" s="3980"/>
      <c r="G57" s="3980"/>
      <c r="H57" s="3980"/>
      <c r="I57" s="3980"/>
      <c r="J57" s="3980"/>
      <c r="K57" s="3980"/>
      <c r="L57" s="3974"/>
      <c r="M57" s="3974"/>
      <c r="N57" s="3974"/>
      <c r="O57" s="3974"/>
    </row>
    <row r="58" spans="1:15" ht="27.95" customHeight="1">
      <c r="F58" s="3980"/>
      <c r="G58" s="3980"/>
      <c r="H58" s="3980"/>
      <c r="I58" s="3980"/>
      <c r="J58" s="3980"/>
      <c r="K58" s="3980"/>
      <c r="L58" s="3974"/>
      <c r="M58" s="3974"/>
      <c r="N58" s="3974"/>
      <c r="O58" s="3974"/>
    </row>
    <row r="59" spans="1:15" ht="27.95" customHeight="1">
      <c r="F59" s="3980"/>
      <c r="G59" s="3980"/>
      <c r="H59" s="3980"/>
      <c r="I59" s="3980"/>
      <c r="J59" s="3980"/>
      <c r="K59" s="3980"/>
      <c r="L59" s="3974"/>
      <c r="M59" s="3974"/>
      <c r="N59" s="3974"/>
      <c r="O59" s="3974"/>
    </row>
    <row r="60" spans="1:15" ht="27.95" customHeight="1">
      <c r="F60" s="3980"/>
      <c r="G60" s="3980"/>
      <c r="H60" s="3980"/>
      <c r="I60" s="3980"/>
      <c r="J60" s="3980"/>
      <c r="K60" s="3980"/>
      <c r="L60" s="3974"/>
      <c r="M60" s="3974"/>
      <c r="N60" s="3974"/>
      <c r="O60" s="3974"/>
    </row>
    <row r="61" spans="1:15" ht="27.95" customHeight="1">
      <c r="F61" s="3980"/>
      <c r="G61" s="3980"/>
      <c r="H61" s="3980"/>
      <c r="I61" s="3980"/>
      <c r="J61" s="3980"/>
      <c r="K61" s="3980"/>
      <c r="L61" s="3974"/>
      <c r="M61" s="3974"/>
      <c r="N61" s="3974"/>
      <c r="O61" s="3974"/>
    </row>
    <row r="62" spans="1:15" ht="27.95" customHeight="1">
      <c r="F62" s="3980"/>
      <c r="G62" s="3980"/>
      <c r="H62" s="3980"/>
      <c r="I62" s="3980"/>
      <c r="J62" s="3980"/>
      <c r="K62" s="3980"/>
      <c r="L62" s="3974"/>
      <c r="M62" s="3974"/>
      <c r="N62" s="3974"/>
      <c r="O62" s="3974"/>
    </row>
    <row r="63" spans="1:15" ht="27.95" customHeight="1">
      <c r="F63" s="3980"/>
      <c r="G63" s="3980"/>
      <c r="H63" s="3980"/>
      <c r="I63" s="3980"/>
      <c r="J63" s="3980"/>
      <c r="K63" s="3980"/>
      <c r="L63" s="3974"/>
      <c r="M63" s="3974"/>
      <c r="N63" s="3974"/>
      <c r="O63" s="3974"/>
    </row>
    <row r="64" spans="1:15" ht="27.95" customHeight="1">
      <c r="F64" s="3980"/>
      <c r="G64" s="3980"/>
      <c r="H64" s="3980"/>
      <c r="I64" s="3980"/>
      <c r="J64" s="3980"/>
      <c r="K64" s="3980"/>
      <c r="L64" s="3974"/>
      <c r="M64" s="3974"/>
      <c r="N64" s="3974"/>
      <c r="O64" s="3974"/>
    </row>
    <row r="65" spans="6:15" ht="27.95" customHeight="1">
      <c r="F65" s="3980"/>
      <c r="G65" s="3980"/>
      <c r="H65" s="3980"/>
      <c r="I65" s="3980"/>
      <c r="J65" s="3980"/>
      <c r="K65" s="3980"/>
      <c r="L65" s="3974"/>
      <c r="M65" s="3974"/>
      <c r="N65" s="3974"/>
      <c r="O65" s="3974"/>
    </row>
    <row r="66" spans="6:15" ht="27.95" customHeight="1">
      <c r="F66" s="3980"/>
      <c r="G66" s="3980"/>
      <c r="H66" s="3980"/>
      <c r="I66" s="3980"/>
      <c r="J66" s="3980"/>
      <c r="K66" s="3980"/>
      <c r="L66" s="3974"/>
      <c r="M66" s="3974"/>
      <c r="N66" s="3974"/>
      <c r="O66" s="3974"/>
    </row>
    <row r="67" spans="6:15" ht="27.95" customHeight="1">
      <c r="F67" s="3980"/>
      <c r="G67" s="3980"/>
      <c r="H67" s="3980"/>
      <c r="I67" s="3980"/>
      <c r="J67" s="3980"/>
      <c r="K67" s="3980"/>
      <c r="L67" s="3974"/>
      <c r="M67" s="3974"/>
      <c r="N67" s="3974"/>
      <c r="O67" s="3974"/>
    </row>
    <row r="68" spans="6:15" ht="27.95" customHeight="1">
      <c r="F68" s="3980"/>
      <c r="G68" s="3980"/>
      <c r="H68" s="3980"/>
      <c r="I68" s="3980"/>
      <c r="J68" s="3980"/>
      <c r="K68" s="3980"/>
      <c r="L68" s="3974"/>
      <c r="M68" s="3974"/>
      <c r="N68" s="3974"/>
      <c r="O68" s="3974"/>
    </row>
    <row r="69" spans="6:15" ht="27.95" customHeight="1">
      <c r="F69" s="3980"/>
      <c r="G69" s="3980"/>
      <c r="H69" s="3980"/>
      <c r="I69" s="3980"/>
      <c r="J69" s="3980"/>
      <c r="K69" s="3980"/>
      <c r="L69" s="3974"/>
      <c r="M69" s="3974"/>
      <c r="N69" s="3974"/>
      <c r="O69" s="3974"/>
    </row>
    <row r="70" spans="6:15" ht="27.95" customHeight="1">
      <c r="F70" s="3980"/>
      <c r="G70" s="3980"/>
      <c r="H70" s="3980"/>
      <c r="I70" s="3980"/>
      <c r="J70" s="3980"/>
      <c r="K70" s="3980"/>
      <c r="L70" s="3974"/>
      <c r="M70" s="3974"/>
      <c r="N70" s="3974"/>
      <c r="O70" s="3974"/>
    </row>
    <row r="71" spans="6:15" ht="27.95" customHeight="1">
      <c r="F71" s="3980"/>
      <c r="G71" s="3980"/>
      <c r="H71" s="3980"/>
      <c r="I71" s="3980"/>
      <c r="J71" s="3980"/>
      <c r="K71" s="3980"/>
      <c r="L71" s="3974"/>
      <c r="M71" s="3974"/>
      <c r="N71" s="3974"/>
      <c r="O71" s="3974"/>
    </row>
    <row r="72" spans="6:15" ht="27.95" customHeight="1">
      <c r="F72" s="3980"/>
      <c r="G72" s="3980"/>
      <c r="H72" s="3980"/>
      <c r="I72" s="3980"/>
      <c r="J72" s="3980"/>
      <c r="K72" s="3980"/>
      <c r="L72" s="3974"/>
      <c r="M72" s="3974"/>
      <c r="N72" s="3974"/>
      <c r="O72" s="3974"/>
    </row>
    <row r="73" spans="6:15" ht="27.95" customHeight="1">
      <c r="F73" s="3980"/>
      <c r="G73" s="3980"/>
      <c r="H73" s="3980"/>
      <c r="I73" s="3980"/>
      <c r="J73" s="3980"/>
      <c r="K73" s="3980"/>
      <c r="L73" s="3974"/>
      <c r="M73" s="3974"/>
      <c r="N73" s="3974"/>
      <c r="O73" s="3974"/>
    </row>
    <row r="74" spans="6:15" ht="27.95" customHeight="1">
      <c r="F74" s="3980"/>
      <c r="G74" s="3980"/>
      <c r="H74" s="3980"/>
      <c r="I74" s="3980"/>
      <c r="J74" s="3980"/>
      <c r="K74" s="3980"/>
      <c r="L74" s="3974"/>
      <c r="M74" s="3974"/>
      <c r="N74" s="3974"/>
      <c r="O74" s="3974"/>
    </row>
    <row r="75" spans="6:15" ht="27.95" customHeight="1">
      <c r="F75" s="3980"/>
      <c r="G75" s="3980"/>
      <c r="H75" s="3980"/>
      <c r="I75" s="3980"/>
      <c r="J75" s="3980"/>
      <c r="K75" s="3980"/>
      <c r="L75" s="3974"/>
      <c r="M75" s="3974"/>
      <c r="N75" s="3974"/>
      <c r="O75" s="3974"/>
    </row>
    <row r="76" spans="6:15" ht="27.95" customHeight="1">
      <c r="F76" s="3980"/>
      <c r="G76" s="3980"/>
      <c r="H76" s="3980"/>
      <c r="I76" s="3980"/>
      <c r="J76" s="3980"/>
      <c r="K76" s="3980"/>
      <c r="L76" s="3974"/>
      <c r="M76" s="3974"/>
      <c r="N76" s="3974"/>
      <c r="O76" s="3974"/>
    </row>
    <row r="77" spans="6:15" ht="27.95" customHeight="1">
      <c r="F77" s="3980"/>
      <c r="G77" s="3980"/>
      <c r="H77" s="3980"/>
      <c r="I77" s="3980"/>
      <c r="J77" s="3980"/>
      <c r="K77" s="3980"/>
      <c r="L77" s="3974"/>
      <c r="M77" s="3974"/>
      <c r="N77" s="3974"/>
      <c r="O77" s="3974"/>
    </row>
    <row r="78" spans="6:15" ht="27.95" customHeight="1">
      <c r="F78" s="3980"/>
      <c r="G78" s="3980"/>
      <c r="H78" s="3980"/>
      <c r="I78" s="3980"/>
      <c r="J78" s="3980"/>
      <c r="K78" s="3980"/>
      <c r="L78" s="3974"/>
      <c r="M78" s="3974"/>
      <c r="N78" s="3974"/>
      <c r="O78" s="3974"/>
    </row>
    <row r="79" spans="6:15" ht="27.95" customHeight="1">
      <c r="F79" s="3980"/>
      <c r="G79" s="3980"/>
      <c r="H79" s="3980"/>
      <c r="I79" s="3980"/>
      <c r="J79" s="3980"/>
      <c r="K79" s="3980"/>
      <c r="L79" s="3974"/>
      <c r="M79" s="3974"/>
      <c r="N79" s="3974"/>
      <c r="O79" s="3974"/>
    </row>
    <row r="80" spans="6:15" ht="27.95" customHeight="1">
      <c r="F80" s="3980"/>
      <c r="G80" s="3980"/>
      <c r="H80" s="3980"/>
      <c r="I80" s="3980"/>
      <c r="J80" s="3980"/>
      <c r="K80" s="3980"/>
      <c r="L80" s="3974"/>
      <c r="M80" s="3974"/>
      <c r="N80" s="3974"/>
      <c r="O80" s="3974"/>
    </row>
    <row r="81" spans="6:15" ht="27.95" customHeight="1">
      <c r="F81" s="3980"/>
      <c r="G81" s="3980"/>
      <c r="H81" s="3980"/>
      <c r="I81" s="3980"/>
      <c r="J81" s="3980"/>
      <c r="K81" s="3980"/>
      <c r="L81" s="3974"/>
      <c r="M81" s="3974"/>
      <c r="N81" s="3974"/>
      <c r="O81" s="3974"/>
    </row>
    <row r="82" spans="6:15" ht="27.95" customHeight="1">
      <c r="F82" s="3980"/>
      <c r="G82" s="3980"/>
      <c r="H82" s="3980"/>
      <c r="I82" s="3980"/>
      <c r="J82" s="3980"/>
      <c r="K82" s="3980"/>
      <c r="L82" s="3974"/>
      <c r="M82" s="3974"/>
      <c r="N82" s="3974"/>
      <c r="O82" s="3974"/>
    </row>
    <row r="83" spans="6:15" ht="27.95" customHeight="1">
      <c r="F83" s="3980"/>
      <c r="G83" s="3980"/>
      <c r="H83" s="3980"/>
      <c r="I83" s="3980"/>
      <c r="J83" s="3980"/>
      <c r="K83" s="3980"/>
      <c r="L83" s="3974"/>
      <c r="M83" s="3974"/>
      <c r="N83" s="3974"/>
      <c r="O83" s="3974"/>
    </row>
    <row r="84" spans="6:15" ht="27.95" customHeight="1">
      <c r="F84" s="3980"/>
      <c r="G84" s="3980"/>
      <c r="H84" s="3980"/>
      <c r="I84" s="3980"/>
      <c r="J84" s="3980"/>
      <c r="K84" s="3980"/>
      <c r="L84" s="3974"/>
      <c r="M84" s="3974"/>
      <c r="N84" s="3974"/>
      <c r="O84" s="3974"/>
    </row>
    <row r="85" spans="6:15" ht="27.95" customHeight="1">
      <c r="F85" s="3980"/>
      <c r="G85" s="3980"/>
      <c r="H85" s="3980"/>
      <c r="I85" s="3980"/>
      <c r="J85" s="3980"/>
      <c r="K85" s="3980"/>
      <c r="L85" s="3974"/>
      <c r="M85" s="3974"/>
      <c r="N85" s="3974"/>
      <c r="O85" s="3974"/>
    </row>
    <row r="86" spans="6:15" ht="27.95" customHeight="1">
      <c r="F86" s="3980"/>
      <c r="G86" s="3980"/>
      <c r="H86" s="3980"/>
      <c r="I86" s="3980"/>
      <c r="J86" s="3980"/>
      <c r="K86" s="3980"/>
      <c r="L86" s="3974"/>
      <c r="M86" s="3974"/>
      <c r="N86" s="3974"/>
      <c r="O86" s="3974"/>
    </row>
    <row r="87" spans="6:15" ht="27.95" customHeight="1">
      <c r="F87" s="3980"/>
      <c r="G87" s="3980"/>
      <c r="H87" s="3980"/>
      <c r="I87" s="3980"/>
      <c r="J87" s="3980"/>
      <c r="K87" s="3980"/>
      <c r="L87" s="3974"/>
      <c r="M87" s="3974"/>
      <c r="N87" s="3974"/>
      <c r="O87" s="3974"/>
    </row>
    <row r="88" spans="6:15" ht="27.95" customHeight="1">
      <c r="F88" s="3980"/>
      <c r="G88" s="3980"/>
      <c r="H88" s="3980"/>
      <c r="I88" s="3980"/>
      <c r="J88" s="3980"/>
      <c r="K88" s="3980"/>
      <c r="L88" s="3974"/>
      <c r="M88" s="3974"/>
      <c r="N88" s="3974"/>
      <c r="O88" s="3974"/>
    </row>
    <row r="89" spans="6:15" ht="27.95" customHeight="1">
      <c r="F89" s="3980"/>
      <c r="G89" s="3980"/>
      <c r="H89" s="3980"/>
      <c r="I89" s="3980"/>
      <c r="J89" s="3980"/>
      <c r="K89" s="3980"/>
      <c r="L89" s="3974"/>
      <c r="M89" s="3974"/>
      <c r="N89" s="3974"/>
      <c r="O89" s="3974"/>
    </row>
    <row r="90" spans="6:15" ht="27.95" customHeight="1">
      <c r="F90" s="3980"/>
      <c r="G90" s="3980"/>
      <c r="H90" s="3980"/>
      <c r="I90" s="3980"/>
      <c r="J90" s="3980"/>
      <c r="K90" s="3980"/>
      <c r="L90" s="3974"/>
      <c r="M90" s="3974"/>
      <c r="N90" s="3974"/>
      <c r="O90" s="3974"/>
    </row>
    <row r="91" spans="6:15" ht="27.95" customHeight="1">
      <c r="F91" s="3980"/>
      <c r="G91" s="3980"/>
      <c r="H91" s="3980"/>
      <c r="I91" s="3980"/>
      <c r="J91" s="3980"/>
      <c r="K91" s="3980"/>
      <c r="L91" s="3974"/>
      <c r="M91" s="3974"/>
      <c r="N91" s="3974"/>
      <c r="O91" s="3974"/>
    </row>
    <row r="92" spans="6:15" ht="27.95" customHeight="1">
      <c r="F92" s="3980"/>
      <c r="G92" s="3980"/>
      <c r="H92" s="3980"/>
      <c r="I92" s="3980"/>
      <c r="J92" s="3980"/>
      <c r="K92" s="3980"/>
      <c r="L92" s="3974"/>
      <c r="M92" s="3974"/>
      <c r="N92" s="3974"/>
      <c r="O92" s="3974"/>
    </row>
    <row r="93" spans="6:15" ht="27.95" customHeight="1">
      <c r="F93" s="3980"/>
      <c r="G93" s="3980"/>
      <c r="H93" s="3980"/>
      <c r="I93" s="3980"/>
      <c r="J93" s="3980"/>
      <c r="K93" s="3980"/>
      <c r="L93" s="3974"/>
      <c r="M93" s="3974"/>
      <c r="N93" s="3974"/>
      <c r="O93" s="3974"/>
    </row>
    <row r="94" spans="6:15" ht="27.95" customHeight="1">
      <c r="F94" s="3980"/>
      <c r="G94" s="3980"/>
      <c r="H94" s="3980"/>
      <c r="I94" s="3980"/>
      <c r="J94" s="3980"/>
      <c r="K94" s="3980"/>
      <c r="L94" s="3974"/>
      <c r="M94" s="3974"/>
      <c r="N94" s="3974"/>
      <c r="O94" s="3974"/>
    </row>
    <row r="95" spans="6:15" ht="27.95" customHeight="1">
      <c r="F95" s="3980"/>
      <c r="G95" s="3980"/>
      <c r="H95" s="3980"/>
      <c r="I95" s="3980"/>
      <c r="J95" s="3980"/>
      <c r="K95" s="3980"/>
      <c r="L95" s="3974"/>
      <c r="M95" s="3974"/>
      <c r="N95" s="3974"/>
      <c r="O95" s="3974"/>
    </row>
    <row r="96" spans="6:15" ht="27.95" customHeight="1">
      <c r="F96" s="3980"/>
      <c r="G96" s="3980"/>
      <c r="H96" s="3980"/>
      <c r="I96" s="3980"/>
      <c r="J96" s="3980"/>
      <c r="K96" s="3980"/>
      <c r="L96" s="3974"/>
      <c r="M96" s="3974"/>
      <c r="N96" s="3974"/>
      <c r="O96" s="3974"/>
    </row>
    <row r="97" spans="6:15" ht="27.95" customHeight="1">
      <c r="F97" s="3980"/>
      <c r="G97" s="3980"/>
      <c r="H97" s="3980"/>
      <c r="I97" s="3980"/>
      <c r="J97" s="3980"/>
      <c r="K97" s="3980"/>
      <c r="L97" s="3974"/>
      <c r="M97" s="3974"/>
      <c r="N97" s="3974"/>
      <c r="O97" s="3974"/>
    </row>
    <row r="98" spans="6:15" ht="27.95" customHeight="1">
      <c r="F98" s="3980"/>
      <c r="G98" s="3980"/>
      <c r="H98" s="3980"/>
      <c r="I98" s="3980"/>
      <c r="J98" s="3980"/>
      <c r="K98" s="3980"/>
      <c r="L98" s="3974"/>
      <c r="M98" s="3974"/>
      <c r="N98" s="3974"/>
      <c r="O98" s="3974"/>
    </row>
    <row r="99" spans="6:15" ht="27.95" customHeight="1">
      <c r="F99" s="3980"/>
      <c r="G99" s="3980"/>
      <c r="H99" s="3980"/>
      <c r="I99" s="3980"/>
      <c r="J99" s="3980"/>
      <c r="K99" s="3980"/>
      <c r="L99" s="3974"/>
      <c r="M99" s="3974"/>
      <c r="N99" s="3974"/>
      <c r="O99" s="3974"/>
    </row>
    <row r="100" spans="6:15" ht="27.95" customHeight="1">
      <c r="F100" s="3980"/>
      <c r="G100" s="3980"/>
      <c r="H100" s="3980"/>
      <c r="I100" s="3980"/>
      <c r="J100" s="3980"/>
      <c r="K100" s="3980"/>
      <c r="L100" s="3974"/>
      <c r="M100" s="3974"/>
      <c r="N100" s="3974"/>
      <c r="O100" s="3974"/>
    </row>
    <row r="101" spans="6:15" ht="27.95" customHeight="1">
      <c r="F101" s="3980"/>
      <c r="G101" s="3980"/>
      <c r="H101" s="3980"/>
      <c r="I101" s="3980"/>
      <c r="J101" s="3980"/>
      <c r="K101" s="3980"/>
      <c r="L101" s="3974"/>
      <c r="M101" s="3974"/>
      <c r="N101" s="3974"/>
      <c r="O101" s="3974"/>
    </row>
    <row r="102" spans="6:15" ht="27.95" customHeight="1">
      <c r="F102" s="3980"/>
      <c r="G102" s="3980"/>
      <c r="H102" s="3980"/>
      <c r="I102" s="3980"/>
      <c r="J102" s="3980"/>
      <c r="K102" s="3980"/>
      <c r="L102" s="3974"/>
      <c r="M102" s="3974"/>
      <c r="N102" s="3974"/>
      <c r="O102" s="3974"/>
    </row>
    <row r="103" spans="6:15" ht="27.95" customHeight="1">
      <c r="F103" s="3980"/>
      <c r="G103" s="3980"/>
      <c r="H103" s="3980"/>
      <c r="I103" s="3980"/>
      <c r="J103" s="3980"/>
      <c r="K103" s="3980"/>
      <c r="L103" s="3974"/>
      <c r="M103" s="3974"/>
      <c r="N103" s="3974"/>
      <c r="O103" s="3974"/>
    </row>
    <row r="104" spans="6:15" ht="27.95" customHeight="1">
      <c r="F104" s="3980"/>
      <c r="G104" s="3980"/>
      <c r="H104" s="3980"/>
      <c r="I104" s="3980"/>
      <c r="J104" s="3980"/>
      <c r="K104" s="3980"/>
      <c r="L104" s="3974"/>
      <c r="M104" s="3974"/>
      <c r="N104" s="3974"/>
      <c r="O104" s="3974"/>
    </row>
    <row r="105" spans="6:15" ht="27.95" customHeight="1">
      <c r="F105" s="3980"/>
      <c r="G105" s="3980"/>
      <c r="H105" s="3980"/>
      <c r="I105" s="3980"/>
      <c r="J105" s="3980"/>
      <c r="K105" s="3980"/>
      <c r="L105" s="3974"/>
      <c r="M105" s="3974"/>
      <c r="N105" s="3974"/>
      <c r="O105" s="3974"/>
    </row>
    <row r="106" spans="6:15" ht="27.95" customHeight="1">
      <c r="F106" s="3980"/>
      <c r="G106" s="3980"/>
      <c r="H106" s="3980"/>
      <c r="I106" s="3980"/>
      <c r="J106" s="3980"/>
      <c r="K106" s="3980"/>
      <c r="L106" s="3974"/>
      <c r="M106" s="3974"/>
      <c r="N106" s="3974"/>
      <c r="O106" s="3974"/>
    </row>
    <row r="107" spans="6:15" ht="27.95" customHeight="1">
      <c r="F107" s="3980"/>
      <c r="G107" s="3980"/>
      <c r="H107" s="3980"/>
      <c r="I107" s="3980"/>
      <c r="J107" s="3980"/>
      <c r="K107" s="3980"/>
      <c r="L107" s="3974"/>
      <c r="M107" s="3974"/>
      <c r="N107" s="3974"/>
      <c r="O107" s="3974"/>
    </row>
    <row r="108" spans="6:15" ht="27.95" customHeight="1">
      <c r="F108" s="3980"/>
      <c r="G108" s="3980"/>
      <c r="H108" s="3980"/>
      <c r="I108" s="3980"/>
      <c r="J108" s="3980"/>
      <c r="K108" s="3980"/>
      <c r="L108" s="3974"/>
      <c r="M108" s="3974"/>
      <c r="N108" s="3974"/>
      <c r="O108" s="3974"/>
    </row>
    <row r="109" spans="6:15" ht="27.95" customHeight="1">
      <c r="F109" s="3980"/>
      <c r="G109" s="3980"/>
      <c r="H109" s="3980"/>
      <c r="I109" s="3980"/>
      <c r="J109" s="3980"/>
      <c r="K109" s="3980"/>
      <c r="L109" s="3974"/>
      <c r="M109" s="3974"/>
      <c r="N109" s="3974"/>
      <c r="O109" s="3974"/>
    </row>
    <row r="110" spans="6:15" ht="27.95" customHeight="1">
      <c r="F110" s="3980"/>
      <c r="G110" s="3980"/>
      <c r="H110" s="3980"/>
      <c r="I110" s="3980"/>
      <c r="J110" s="3980"/>
      <c r="K110" s="3980"/>
      <c r="L110" s="3974"/>
      <c r="M110" s="3974"/>
      <c r="N110" s="3974"/>
      <c r="O110" s="3974"/>
    </row>
    <row r="111" spans="6:15" ht="27.95" customHeight="1">
      <c r="F111" s="3980"/>
      <c r="G111" s="3980"/>
      <c r="H111" s="3980"/>
      <c r="I111" s="3980"/>
      <c r="J111" s="3980"/>
      <c r="K111" s="3980"/>
      <c r="L111" s="3974"/>
      <c r="M111" s="3974"/>
      <c r="N111" s="3974"/>
      <c r="O111" s="3974"/>
    </row>
    <row r="112" spans="6:15" ht="27.95" customHeight="1">
      <c r="F112" s="3980"/>
      <c r="G112" s="3980"/>
      <c r="H112" s="3980"/>
      <c r="I112" s="3980"/>
      <c r="J112" s="3980"/>
      <c r="K112" s="3980"/>
      <c r="L112" s="3974"/>
      <c r="M112" s="3974"/>
      <c r="N112" s="3974"/>
      <c r="O112" s="3974"/>
    </row>
    <row r="113" spans="6:15" ht="27.95" customHeight="1">
      <c r="F113" s="3980"/>
      <c r="G113" s="3980"/>
      <c r="H113" s="3980"/>
      <c r="I113" s="3980"/>
      <c r="J113" s="3980"/>
      <c r="K113" s="3980"/>
      <c r="L113" s="3974"/>
      <c r="M113" s="3974"/>
      <c r="N113" s="3974"/>
      <c r="O113" s="3974"/>
    </row>
    <row r="114" spans="6:15" ht="27.95" customHeight="1">
      <c r="F114" s="3980"/>
      <c r="G114" s="3980"/>
      <c r="H114" s="3980"/>
      <c r="I114" s="3980"/>
      <c r="J114" s="3980"/>
      <c r="K114" s="3980"/>
      <c r="L114" s="3974"/>
      <c r="M114" s="3974"/>
      <c r="N114" s="3974"/>
      <c r="O114" s="3974"/>
    </row>
    <row r="115" spans="6:15" ht="27.95" customHeight="1">
      <c r="F115" s="3980"/>
      <c r="G115" s="3980"/>
      <c r="H115" s="3980"/>
      <c r="I115" s="3980"/>
      <c r="J115" s="3980"/>
      <c r="K115" s="3980"/>
      <c r="L115" s="3974"/>
      <c r="M115" s="3974"/>
      <c r="N115" s="3974"/>
      <c r="O115" s="3974"/>
    </row>
    <row r="116" spans="6:15" ht="27.95" customHeight="1">
      <c r="F116" s="3980"/>
      <c r="G116" s="3980"/>
      <c r="H116" s="3980"/>
      <c r="I116" s="3980"/>
      <c r="J116" s="3980"/>
      <c r="K116" s="3980"/>
      <c r="L116" s="3974"/>
      <c r="M116" s="3974"/>
      <c r="N116" s="3974"/>
      <c r="O116" s="3974"/>
    </row>
    <row r="117" spans="6:15" ht="27.95" customHeight="1">
      <c r="F117" s="3980"/>
      <c r="G117" s="3980"/>
      <c r="H117" s="3980"/>
      <c r="I117" s="3980"/>
      <c r="J117" s="3980"/>
      <c r="K117" s="3980"/>
      <c r="L117" s="3974"/>
      <c r="M117" s="3974"/>
      <c r="N117" s="3974"/>
      <c r="O117" s="3974"/>
    </row>
    <row r="118" spans="6:15" ht="27.95" customHeight="1">
      <c r="F118" s="3980"/>
      <c r="G118" s="3980"/>
      <c r="H118" s="3980"/>
      <c r="I118" s="3980"/>
      <c r="J118" s="3980"/>
      <c r="K118" s="3980"/>
      <c r="L118" s="3974"/>
      <c r="M118" s="3974"/>
      <c r="N118" s="3974"/>
      <c r="O118" s="3974"/>
    </row>
    <row r="119" spans="6:15" ht="27.95" customHeight="1">
      <c r="F119" s="3980"/>
      <c r="G119" s="3980"/>
      <c r="H119" s="3980"/>
      <c r="I119" s="3980"/>
      <c r="J119" s="3980"/>
      <c r="K119" s="3980"/>
      <c r="L119" s="3974"/>
      <c r="M119" s="3974"/>
      <c r="N119" s="3974"/>
      <c r="O119" s="3974"/>
    </row>
    <row r="120" spans="6:15" ht="27.95" customHeight="1">
      <c r="F120" s="3980"/>
      <c r="G120" s="3980"/>
      <c r="H120" s="3980"/>
      <c r="I120" s="3980"/>
      <c r="J120" s="3980"/>
      <c r="K120" s="3980"/>
      <c r="L120" s="3974"/>
      <c r="M120" s="3974"/>
      <c r="N120" s="3974"/>
      <c r="O120" s="3974"/>
    </row>
    <row r="121" spans="6:15" ht="27.95" customHeight="1">
      <c r="F121" s="3980"/>
      <c r="G121" s="3980"/>
      <c r="H121" s="3980"/>
      <c r="I121" s="3980"/>
      <c r="J121" s="3980"/>
      <c r="K121" s="3980"/>
      <c r="L121" s="3974"/>
      <c r="M121" s="3974"/>
      <c r="N121" s="3974"/>
      <c r="O121" s="3974"/>
    </row>
    <row r="122" spans="6:15" ht="27.95" customHeight="1">
      <c r="F122" s="3980"/>
      <c r="G122" s="3980"/>
      <c r="H122" s="3980"/>
      <c r="I122" s="3980"/>
      <c r="J122" s="3980"/>
      <c r="K122" s="3980"/>
      <c r="L122" s="3974"/>
      <c r="M122" s="3974"/>
      <c r="N122" s="3974"/>
      <c r="O122" s="3974"/>
    </row>
    <row r="123" spans="6:15" ht="27.95" customHeight="1">
      <c r="F123" s="3980"/>
      <c r="G123" s="3980"/>
      <c r="H123" s="3980"/>
      <c r="I123" s="3980"/>
      <c r="J123" s="3980"/>
      <c r="K123" s="3980"/>
      <c r="L123" s="3974"/>
      <c r="M123" s="3974"/>
      <c r="N123" s="3974"/>
      <c r="O123" s="3974"/>
    </row>
    <row r="124" spans="6:15" ht="27.95" customHeight="1">
      <c r="F124" s="3980"/>
      <c r="G124" s="3980"/>
      <c r="H124" s="3980"/>
      <c r="I124" s="3980"/>
      <c r="J124" s="3980"/>
      <c r="K124" s="3980"/>
      <c r="L124" s="3974"/>
      <c r="M124" s="3974"/>
      <c r="N124" s="3974"/>
      <c r="O124" s="3974"/>
    </row>
    <row r="125" spans="6:15" ht="27.95" customHeight="1">
      <c r="F125" s="3980"/>
      <c r="G125" s="3980"/>
      <c r="H125" s="3980"/>
      <c r="I125" s="3980"/>
      <c r="J125" s="3980"/>
      <c r="K125" s="3980"/>
      <c r="L125" s="3974"/>
      <c r="M125" s="3974"/>
      <c r="N125" s="3974"/>
      <c r="O125" s="3974"/>
    </row>
    <row r="126" spans="6:15" ht="27.95" customHeight="1">
      <c r="F126" s="3980"/>
      <c r="G126" s="3980"/>
      <c r="H126" s="3980"/>
      <c r="I126" s="3980"/>
      <c r="J126" s="3980"/>
      <c r="K126" s="3980"/>
      <c r="L126" s="3974"/>
      <c r="M126" s="3974"/>
      <c r="N126" s="3974"/>
      <c r="O126" s="3974"/>
    </row>
    <row r="127" spans="6:15" ht="27.95" customHeight="1">
      <c r="F127" s="3980"/>
      <c r="G127" s="3980"/>
      <c r="H127" s="3980"/>
      <c r="I127" s="3980"/>
      <c r="J127" s="3980"/>
      <c r="K127" s="3980"/>
      <c r="L127" s="3974"/>
      <c r="M127" s="3974"/>
      <c r="N127" s="3974"/>
      <c r="O127" s="3974"/>
    </row>
    <row r="128" spans="6:15" ht="27.95" customHeight="1">
      <c r="F128" s="3980"/>
      <c r="G128" s="3980"/>
      <c r="H128" s="3980"/>
      <c r="I128" s="3980"/>
      <c r="J128" s="3980"/>
      <c r="K128" s="3980"/>
      <c r="L128" s="3974"/>
      <c r="M128" s="3974"/>
      <c r="N128" s="3974"/>
      <c r="O128" s="3974"/>
    </row>
    <row r="129" spans="6:15" ht="27.95" customHeight="1">
      <c r="F129" s="3980"/>
      <c r="G129" s="3980"/>
      <c r="H129" s="3980"/>
      <c r="I129" s="3980"/>
      <c r="J129" s="3980"/>
      <c r="K129" s="3980"/>
      <c r="L129" s="3974"/>
      <c r="M129" s="3974"/>
      <c r="N129" s="3974"/>
      <c r="O129" s="3974"/>
    </row>
    <row r="130" spans="6:15" ht="27.95" customHeight="1">
      <c r="F130" s="3980"/>
      <c r="G130" s="3980"/>
      <c r="H130" s="3980"/>
      <c r="I130" s="3980"/>
      <c r="J130" s="3980"/>
      <c r="K130" s="3980"/>
      <c r="L130" s="3974"/>
      <c r="M130" s="3974"/>
      <c r="N130" s="3974"/>
      <c r="O130" s="3974"/>
    </row>
    <row r="131" spans="6:15" ht="27.95" customHeight="1">
      <c r="F131" s="3980"/>
      <c r="G131" s="3980"/>
      <c r="H131" s="3980"/>
      <c r="I131" s="3980"/>
      <c r="J131" s="3980"/>
      <c r="K131" s="3980"/>
      <c r="L131" s="3974"/>
      <c r="M131" s="3974"/>
      <c r="N131" s="3974"/>
      <c r="O131" s="3974"/>
    </row>
    <row r="132" spans="6:15" ht="27.95" customHeight="1">
      <c r="F132" s="3980"/>
      <c r="G132" s="3980"/>
      <c r="H132" s="3980"/>
      <c r="I132" s="3980"/>
      <c r="J132" s="3980"/>
      <c r="K132" s="3980"/>
      <c r="L132" s="3974"/>
      <c r="M132" s="3974"/>
      <c r="N132" s="3974"/>
      <c r="O132" s="3974"/>
    </row>
    <row r="133" spans="6:15" ht="27.95" customHeight="1">
      <c r="F133" s="3980"/>
      <c r="G133" s="3980"/>
      <c r="H133" s="3980"/>
      <c r="I133" s="3980"/>
      <c r="J133" s="3980"/>
      <c r="K133" s="3980"/>
      <c r="L133" s="3974"/>
      <c r="M133" s="3974"/>
      <c r="N133" s="3974"/>
      <c r="O133" s="3974"/>
    </row>
    <row r="134" spans="6:15" ht="27.95" customHeight="1">
      <c r="F134" s="3980"/>
      <c r="G134" s="3980"/>
      <c r="H134" s="3980"/>
      <c r="I134" s="3980"/>
      <c r="J134" s="3980"/>
      <c r="K134" s="3980"/>
      <c r="L134" s="3974"/>
      <c r="M134" s="3974"/>
      <c r="N134" s="3974"/>
      <c r="O134" s="3974"/>
    </row>
    <row r="135" spans="6:15" ht="27.95" customHeight="1">
      <c r="F135" s="3980"/>
      <c r="G135" s="3980"/>
      <c r="H135" s="3980"/>
      <c r="I135" s="3980"/>
      <c r="J135" s="3980"/>
      <c r="K135" s="3980"/>
      <c r="L135" s="3974"/>
      <c r="M135" s="3974"/>
      <c r="N135" s="3974"/>
      <c r="O135" s="3974"/>
    </row>
    <row r="136" spans="6:15" ht="27.95" customHeight="1">
      <c r="F136" s="3980"/>
      <c r="G136" s="3980"/>
      <c r="H136" s="3980"/>
      <c r="I136" s="3980"/>
      <c r="J136" s="3980"/>
      <c r="K136" s="3980"/>
      <c r="L136" s="3974"/>
      <c r="M136" s="3974"/>
      <c r="N136" s="3974"/>
      <c r="O136" s="3974"/>
    </row>
    <row r="137" spans="6:15" ht="27.95" customHeight="1">
      <c r="F137" s="3980"/>
      <c r="G137" s="3980"/>
      <c r="H137" s="3980"/>
      <c r="I137" s="3980"/>
      <c r="J137" s="3980"/>
      <c r="K137" s="3980"/>
      <c r="L137" s="3974"/>
      <c r="M137" s="3974"/>
      <c r="N137" s="3974"/>
      <c r="O137" s="3974"/>
    </row>
    <row r="138" spans="6:15" ht="27.95" customHeight="1">
      <c r="F138" s="3980"/>
      <c r="G138" s="3980"/>
      <c r="H138" s="3980"/>
      <c r="I138" s="3980"/>
      <c r="J138" s="3980"/>
      <c r="K138" s="3980"/>
      <c r="L138" s="3974"/>
      <c r="M138" s="3974"/>
      <c r="N138" s="3974"/>
      <c r="O138" s="3974"/>
    </row>
    <row r="139" spans="6:15" ht="27.95" customHeight="1">
      <c r="F139" s="3980"/>
      <c r="G139" s="3980"/>
      <c r="H139" s="3980"/>
      <c r="I139" s="3980"/>
      <c r="J139" s="3980"/>
      <c r="K139" s="3980"/>
      <c r="L139" s="3974"/>
      <c r="M139" s="3974"/>
      <c r="N139" s="3974"/>
      <c r="O139" s="3974"/>
    </row>
    <row r="140" spans="6:15" ht="27.95" customHeight="1">
      <c r="F140" s="3980"/>
      <c r="G140" s="3980"/>
      <c r="H140" s="3980"/>
      <c r="I140" s="3980"/>
      <c r="J140" s="3980"/>
      <c r="K140" s="3980"/>
      <c r="L140" s="3974"/>
      <c r="M140" s="3974"/>
      <c r="N140" s="3974"/>
      <c r="O140" s="3974"/>
    </row>
    <row r="141" spans="6:15" ht="27.95" customHeight="1">
      <c r="F141" s="3980"/>
      <c r="G141" s="3980"/>
      <c r="H141" s="3980"/>
      <c r="I141" s="3980"/>
      <c r="J141" s="3980"/>
      <c r="K141" s="3980"/>
      <c r="L141" s="3974"/>
      <c r="M141" s="3974"/>
      <c r="N141" s="3974"/>
      <c r="O141" s="3974"/>
    </row>
    <row r="142" spans="6:15" ht="27.95" customHeight="1">
      <c r="F142" s="3980"/>
      <c r="G142" s="3980"/>
      <c r="H142" s="3980"/>
      <c r="I142" s="3980"/>
      <c r="J142" s="3980"/>
      <c r="K142" s="3980"/>
      <c r="L142" s="3974"/>
      <c r="M142" s="3974"/>
      <c r="N142" s="3974"/>
      <c r="O142" s="3974"/>
    </row>
    <row r="143" spans="6:15" ht="27.95" customHeight="1">
      <c r="F143" s="3980"/>
      <c r="G143" s="3980"/>
      <c r="H143" s="3980"/>
      <c r="I143" s="3980"/>
      <c r="J143" s="3980"/>
      <c r="K143" s="3980"/>
      <c r="L143" s="3974"/>
      <c r="M143" s="3974"/>
      <c r="N143" s="3974"/>
      <c r="O143" s="3974"/>
    </row>
    <row r="144" spans="6:15" ht="27.95" customHeight="1">
      <c r="F144" s="3980"/>
      <c r="G144" s="3980"/>
      <c r="H144" s="3980"/>
      <c r="I144" s="3980"/>
      <c r="J144" s="3980"/>
      <c r="K144" s="3980"/>
      <c r="L144" s="3974"/>
      <c r="M144" s="3974"/>
      <c r="N144" s="3974"/>
      <c r="O144" s="3974"/>
    </row>
    <row r="145" spans="6:15" ht="27.95" customHeight="1">
      <c r="F145" s="3980"/>
      <c r="G145" s="3980"/>
      <c r="H145" s="3980"/>
      <c r="I145" s="3980"/>
      <c r="J145" s="3980"/>
      <c r="K145" s="3980"/>
      <c r="L145" s="3974"/>
      <c r="M145" s="3974"/>
      <c r="N145" s="3974"/>
      <c r="O145" s="3974"/>
    </row>
    <row r="146" spans="6:15" ht="27.95" customHeight="1">
      <c r="F146" s="3980"/>
      <c r="G146" s="3980"/>
      <c r="H146" s="3980"/>
      <c r="I146" s="3980"/>
      <c r="J146" s="3980"/>
      <c r="K146" s="3980"/>
      <c r="L146" s="3974"/>
      <c r="M146" s="3974"/>
      <c r="N146" s="3974"/>
      <c r="O146" s="3974"/>
    </row>
    <row r="147" spans="6:15" ht="27.95" customHeight="1">
      <c r="F147" s="3980"/>
      <c r="G147" s="3980"/>
      <c r="H147" s="3980"/>
      <c r="I147" s="3980"/>
      <c r="J147" s="3980"/>
      <c r="K147" s="3980"/>
      <c r="L147" s="3974"/>
      <c r="M147" s="3974"/>
      <c r="N147" s="3974"/>
      <c r="O147" s="3974"/>
    </row>
    <row r="148" spans="6:15" ht="27.95" customHeight="1">
      <c r="F148" s="3980"/>
      <c r="G148" s="3980"/>
      <c r="H148" s="3980"/>
      <c r="I148" s="3980"/>
      <c r="J148" s="3980"/>
      <c r="K148" s="3980"/>
      <c r="L148" s="3974"/>
      <c r="M148" s="3974"/>
      <c r="N148" s="3974"/>
      <c r="O148" s="3974"/>
    </row>
    <row r="149" spans="6:15" ht="27.95" customHeight="1">
      <c r="F149" s="3980"/>
      <c r="G149" s="3980"/>
      <c r="H149" s="3980"/>
      <c r="I149" s="3980"/>
      <c r="J149" s="3980"/>
      <c r="K149" s="3980"/>
      <c r="L149" s="3974"/>
      <c r="M149" s="3974"/>
      <c r="N149" s="3974"/>
      <c r="O149" s="3974"/>
    </row>
    <row r="150" spans="6:15" ht="27.95" customHeight="1">
      <c r="F150" s="3980"/>
      <c r="G150" s="3980"/>
      <c r="H150" s="3980"/>
      <c r="I150" s="3980"/>
      <c r="J150" s="3980"/>
      <c r="K150" s="3980"/>
      <c r="L150" s="3974"/>
      <c r="M150" s="3974"/>
      <c r="N150" s="3974"/>
      <c r="O150" s="3974"/>
    </row>
    <row r="151" spans="6:15" ht="27.95" customHeight="1">
      <c r="F151" s="3980"/>
      <c r="G151" s="3980"/>
      <c r="H151" s="3980"/>
      <c r="I151" s="3980"/>
      <c r="J151" s="3980"/>
      <c r="K151" s="3980"/>
      <c r="L151" s="3974"/>
      <c r="M151" s="3974"/>
      <c r="N151" s="3974"/>
      <c r="O151" s="3974"/>
    </row>
    <row r="152" spans="6:15" ht="27.95" customHeight="1">
      <c r="F152" s="3980"/>
      <c r="G152" s="3980"/>
      <c r="H152" s="3980"/>
      <c r="I152" s="3980"/>
      <c r="J152" s="3980"/>
      <c r="K152" s="3980"/>
      <c r="L152" s="3974"/>
      <c r="M152" s="3974"/>
      <c r="N152" s="3974"/>
      <c r="O152" s="3974"/>
    </row>
    <row r="153" spans="6:15" ht="27.95" customHeight="1">
      <c r="F153" s="3980"/>
      <c r="G153" s="3980"/>
      <c r="H153" s="3980"/>
      <c r="I153" s="3980"/>
      <c r="J153" s="3980"/>
      <c r="K153" s="3980"/>
      <c r="L153" s="3974"/>
      <c r="M153" s="3974"/>
      <c r="N153" s="3974"/>
      <c r="O153" s="3974"/>
    </row>
    <row r="154" spans="6:15" ht="27.95" customHeight="1">
      <c r="F154" s="3980"/>
      <c r="G154" s="3980"/>
      <c r="H154" s="3980"/>
      <c r="I154" s="3980"/>
      <c r="J154" s="3980"/>
      <c r="K154" s="3980"/>
      <c r="L154" s="3974"/>
      <c r="M154" s="3974"/>
      <c r="N154" s="3974"/>
      <c r="O154" s="3974"/>
    </row>
    <row r="155" spans="6:15" ht="27.95" customHeight="1">
      <c r="F155" s="3980"/>
      <c r="G155" s="3980"/>
      <c r="H155" s="3980"/>
      <c r="I155" s="3980"/>
      <c r="J155" s="3980"/>
      <c r="K155" s="3980"/>
      <c r="L155" s="3974"/>
      <c r="M155" s="3974"/>
      <c r="N155" s="3974"/>
      <c r="O155" s="3974"/>
    </row>
    <row r="156" spans="6:15" ht="27.95" customHeight="1">
      <c r="F156" s="3980"/>
      <c r="G156" s="3980"/>
      <c r="H156" s="3980"/>
      <c r="I156" s="3980"/>
      <c r="J156" s="3980"/>
      <c r="K156" s="3980"/>
      <c r="L156" s="3974"/>
      <c r="M156" s="3974"/>
      <c r="N156" s="3974"/>
      <c r="O156" s="3974"/>
    </row>
    <row r="157" spans="6:15" ht="27.95" customHeight="1">
      <c r="F157" s="3980"/>
      <c r="G157" s="3980"/>
      <c r="H157" s="3980"/>
      <c r="I157" s="3980"/>
      <c r="J157" s="3980"/>
      <c r="K157" s="3980"/>
      <c r="L157" s="3974"/>
      <c r="M157" s="3974"/>
      <c r="N157" s="3974"/>
      <c r="O157" s="3974"/>
    </row>
    <row r="158" spans="6:15" ht="27.95" customHeight="1">
      <c r="F158" s="3980"/>
      <c r="G158" s="3980"/>
      <c r="H158" s="3980"/>
      <c r="I158" s="3980"/>
      <c r="J158" s="3980"/>
      <c r="K158" s="3980"/>
      <c r="L158" s="3974"/>
      <c r="M158" s="3974"/>
      <c r="N158" s="3974"/>
      <c r="O158" s="3974"/>
    </row>
    <row r="159" spans="6:15" ht="27.95" customHeight="1">
      <c r="F159" s="3980"/>
      <c r="G159" s="3980"/>
      <c r="H159" s="3980"/>
      <c r="I159" s="3980"/>
      <c r="J159" s="3980"/>
      <c r="K159" s="3980"/>
      <c r="L159" s="3974"/>
      <c r="M159" s="3974"/>
      <c r="N159" s="3974"/>
      <c r="O159" s="3974"/>
    </row>
    <row r="160" spans="6:15" ht="27.95" customHeight="1">
      <c r="F160" s="3980"/>
      <c r="G160" s="3980"/>
      <c r="H160" s="3980"/>
      <c r="I160" s="3980"/>
      <c r="J160" s="3980"/>
      <c r="K160" s="3980"/>
      <c r="L160" s="3974"/>
      <c r="M160" s="3974"/>
      <c r="N160" s="3974"/>
      <c r="O160" s="3974"/>
    </row>
    <row r="161" spans="6:15" ht="27.95" customHeight="1">
      <c r="F161" s="3980"/>
      <c r="G161" s="3980"/>
      <c r="H161" s="3980"/>
      <c r="I161" s="3980"/>
      <c r="J161" s="3980"/>
      <c r="K161" s="3980"/>
      <c r="L161" s="3974"/>
      <c r="M161" s="3974"/>
      <c r="N161" s="3974"/>
      <c r="O161" s="3974"/>
    </row>
    <row r="162" spans="6:15" ht="27.95" customHeight="1">
      <c r="F162" s="3980"/>
      <c r="G162" s="3980"/>
      <c r="H162" s="3980"/>
      <c r="I162" s="3980"/>
      <c r="J162" s="3980"/>
      <c r="K162" s="3980"/>
      <c r="L162" s="3974"/>
      <c r="M162" s="3974"/>
      <c r="N162" s="3974"/>
      <c r="O162" s="3974"/>
    </row>
    <row r="163" spans="6:15" ht="27.95" customHeight="1">
      <c r="F163" s="3980"/>
      <c r="G163" s="3980"/>
      <c r="H163" s="3980"/>
      <c r="I163" s="3980"/>
      <c r="J163" s="3980"/>
      <c r="K163" s="3980"/>
      <c r="L163" s="3974"/>
      <c r="M163" s="3974"/>
      <c r="N163" s="3974"/>
      <c r="O163" s="3974"/>
    </row>
    <row r="164" spans="6:15" ht="27.95" customHeight="1">
      <c r="F164" s="3980"/>
      <c r="G164" s="3980"/>
      <c r="H164" s="3980"/>
      <c r="I164" s="3980"/>
      <c r="J164" s="3980"/>
      <c r="K164" s="3980"/>
      <c r="L164" s="3974"/>
      <c r="M164" s="3974"/>
      <c r="N164" s="3974"/>
      <c r="O164" s="3974"/>
    </row>
    <row r="165" spans="6:15" ht="27.95" customHeight="1">
      <c r="F165" s="3980"/>
      <c r="G165" s="3980"/>
      <c r="H165" s="3980"/>
      <c r="I165" s="3980"/>
      <c r="J165" s="3980"/>
      <c r="K165" s="3980"/>
      <c r="L165" s="3974"/>
      <c r="M165" s="3974"/>
      <c r="N165" s="3974"/>
      <c r="O165" s="3974"/>
    </row>
    <row r="166" spans="6:15" ht="27.95" customHeight="1">
      <c r="F166" s="3980"/>
      <c r="G166" s="3980"/>
      <c r="H166" s="3980"/>
      <c r="I166" s="3980"/>
      <c r="J166" s="3980"/>
      <c r="K166" s="3980"/>
      <c r="L166" s="3974"/>
      <c r="M166" s="3974"/>
      <c r="N166" s="3974"/>
      <c r="O166" s="3974"/>
    </row>
    <row r="167" spans="6:15" ht="27.95" customHeight="1">
      <c r="F167" s="3980"/>
      <c r="G167" s="3980"/>
      <c r="H167" s="3980"/>
      <c r="I167" s="3980"/>
      <c r="J167" s="3980"/>
      <c r="K167" s="3980"/>
      <c r="L167" s="3974"/>
      <c r="M167" s="3974"/>
      <c r="N167" s="3974"/>
      <c r="O167" s="3974"/>
    </row>
    <row r="168" spans="6:15" ht="27.95" customHeight="1">
      <c r="F168" s="3980"/>
      <c r="G168" s="3980"/>
      <c r="H168" s="3980"/>
      <c r="I168" s="3980"/>
      <c r="J168" s="3980"/>
      <c r="K168" s="3980"/>
      <c r="L168" s="3974"/>
      <c r="M168" s="3974"/>
      <c r="N168" s="3974"/>
      <c r="O168" s="3974"/>
    </row>
    <row r="169" spans="6:15" ht="27.95" customHeight="1">
      <c r="F169" s="3980"/>
      <c r="G169" s="3980"/>
      <c r="H169" s="3980"/>
      <c r="I169" s="3980"/>
      <c r="J169" s="3980"/>
      <c r="K169" s="3980"/>
      <c r="L169" s="3974"/>
      <c r="M169" s="3974"/>
      <c r="N169" s="3974"/>
      <c r="O169" s="3974"/>
    </row>
    <row r="170" spans="6:15" ht="27.95" customHeight="1">
      <c r="F170" s="3980"/>
      <c r="G170" s="3980"/>
      <c r="H170" s="3980"/>
      <c r="I170" s="3980"/>
      <c r="J170" s="3980"/>
      <c r="K170" s="3980"/>
      <c r="L170" s="3974"/>
      <c r="M170" s="3974"/>
      <c r="N170" s="3974"/>
      <c r="O170" s="3974"/>
    </row>
    <row r="171" spans="6:15" ht="27.95" customHeight="1">
      <c r="F171" s="3980"/>
      <c r="G171" s="3980"/>
      <c r="H171" s="3980"/>
      <c r="I171" s="3980"/>
      <c r="J171" s="3980"/>
      <c r="K171" s="3980"/>
      <c r="L171" s="3974"/>
      <c r="M171" s="3974"/>
      <c r="N171" s="3974"/>
      <c r="O171" s="3974"/>
    </row>
    <row r="172" spans="6:15" ht="27.95" customHeight="1">
      <c r="F172" s="3980"/>
      <c r="G172" s="3980"/>
      <c r="H172" s="3980"/>
      <c r="I172" s="3980"/>
      <c r="J172" s="3980"/>
      <c r="K172" s="3980"/>
      <c r="L172" s="3974"/>
      <c r="M172" s="3974"/>
      <c r="N172" s="3974"/>
      <c r="O172" s="3974"/>
    </row>
    <row r="173" spans="6:15" ht="27.95" customHeight="1">
      <c r="F173" s="3980"/>
      <c r="G173" s="3980"/>
      <c r="H173" s="3980"/>
      <c r="I173" s="3980"/>
      <c r="J173" s="3980"/>
      <c r="K173" s="3980"/>
      <c r="L173" s="3974"/>
      <c r="M173" s="3974"/>
      <c r="N173" s="3974"/>
      <c r="O173" s="3974"/>
    </row>
    <row r="174" spans="6:15" ht="27.95" customHeight="1">
      <c r="F174" s="3980"/>
      <c r="G174" s="3980"/>
      <c r="H174" s="3980"/>
      <c r="I174" s="3980"/>
      <c r="J174" s="3980"/>
      <c r="K174" s="3980"/>
      <c r="L174" s="3974"/>
      <c r="M174" s="3974"/>
      <c r="N174" s="3974"/>
      <c r="O174" s="3974"/>
    </row>
    <row r="175" spans="6:15" ht="27.95" customHeight="1">
      <c r="F175" s="3980"/>
      <c r="G175" s="3980"/>
      <c r="H175" s="3980"/>
      <c r="I175" s="3980"/>
      <c r="J175" s="3980"/>
      <c r="K175" s="3980"/>
      <c r="L175" s="3974"/>
      <c r="M175" s="3974"/>
      <c r="N175" s="3974"/>
      <c r="O175" s="3974"/>
    </row>
    <row r="176" spans="6:15" ht="27.95" customHeight="1">
      <c r="F176" s="3980"/>
      <c r="G176" s="3980"/>
      <c r="H176" s="3980"/>
      <c r="I176" s="3980"/>
      <c r="J176" s="3980"/>
      <c r="K176" s="3980"/>
      <c r="L176" s="3974"/>
      <c r="M176" s="3974"/>
      <c r="N176" s="3974"/>
      <c r="O176" s="3974"/>
    </row>
    <row r="177" spans="6:15" ht="27.95" customHeight="1">
      <c r="F177" s="3980"/>
      <c r="G177" s="3980"/>
      <c r="H177" s="3980"/>
      <c r="I177" s="3980"/>
      <c r="J177" s="3980"/>
      <c r="K177" s="3980"/>
      <c r="L177" s="3974"/>
      <c r="M177" s="3974"/>
      <c r="N177" s="3974"/>
      <c r="O177" s="3974"/>
    </row>
    <row r="178" spans="6:15" ht="27.95" customHeight="1">
      <c r="F178" s="3980"/>
      <c r="G178" s="3980"/>
      <c r="H178" s="3980"/>
      <c r="I178" s="3980"/>
      <c r="J178" s="3980"/>
      <c r="K178" s="3980"/>
      <c r="L178" s="3974"/>
      <c r="M178" s="3974"/>
      <c r="N178" s="3974"/>
      <c r="O178" s="3974"/>
    </row>
    <row r="179" spans="6:15" ht="27.95" customHeight="1">
      <c r="F179" s="3980"/>
      <c r="G179" s="3980"/>
      <c r="H179" s="3980"/>
      <c r="I179" s="3980"/>
      <c r="J179" s="3980"/>
      <c r="K179" s="3980"/>
      <c r="L179" s="3974"/>
      <c r="M179" s="3974"/>
      <c r="N179" s="3974"/>
      <c r="O179" s="3974"/>
    </row>
    <row r="180" spans="6:15" ht="27.95" customHeight="1">
      <c r="F180" s="3980"/>
      <c r="G180" s="3980"/>
      <c r="H180" s="3980"/>
      <c r="I180" s="3980"/>
      <c r="J180" s="3980"/>
      <c r="K180" s="3980"/>
      <c r="L180" s="3974"/>
      <c r="M180" s="3974"/>
      <c r="N180" s="3974"/>
      <c r="O180" s="3974"/>
    </row>
    <row r="181" spans="6:15" ht="27.95" customHeight="1">
      <c r="F181" s="3980"/>
      <c r="G181" s="3980"/>
      <c r="H181" s="3980"/>
      <c r="I181" s="3980"/>
      <c r="J181" s="3980"/>
      <c r="K181" s="3980"/>
      <c r="L181" s="3974"/>
      <c r="M181" s="3974"/>
      <c r="N181" s="3974"/>
      <c r="O181" s="3974"/>
    </row>
    <row r="182" spans="6:15" ht="27.95" customHeight="1">
      <c r="F182" s="3980"/>
      <c r="G182" s="3980"/>
      <c r="H182" s="3980"/>
      <c r="I182" s="3980"/>
      <c r="J182" s="3980"/>
      <c r="K182" s="3980"/>
      <c r="L182" s="3974"/>
      <c r="M182" s="3974"/>
      <c r="N182" s="3974"/>
      <c r="O182" s="3974"/>
    </row>
    <row r="183" spans="6:15" ht="27.95" customHeight="1">
      <c r="F183" s="3980"/>
      <c r="G183" s="3980"/>
      <c r="H183" s="3980"/>
      <c r="I183" s="3980"/>
      <c r="J183" s="3980"/>
      <c r="K183" s="3980"/>
      <c r="L183" s="3974"/>
      <c r="M183" s="3974"/>
      <c r="N183" s="3974"/>
      <c r="O183" s="3974"/>
    </row>
    <row r="184" spans="6:15" ht="27.95" customHeight="1">
      <c r="F184" s="3980"/>
      <c r="G184" s="3980"/>
      <c r="H184" s="3980"/>
      <c r="I184" s="3980"/>
      <c r="J184" s="3980"/>
      <c r="K184" s="3980"/>
      <c r="L184" s="3974"/>
      <c r="M184" s="3974"/>
      <c r="N184" s="3974"/>
      <c r="O184" s="3974"/>
    </row>
    <row r="185" spans="6:15" ht="27.95" customHeight="1">
      <c r="F185" s="3980"/>
      <c r="G185" s="3980"/>
      <c r="H185" s="3980"/>
      <c r="I185" s="3980"/>
      <c r="J185" s="3980"/>
      <c r="K185" s="3980"/>
      <c r="L185" s="3974"/>
      <c r="M185" s="3974"/>
      <c r="N185" s="3974"/>
      <c r="O185" s="3974"/>
    </row>
    <row r="186" spans="6:15" ht="27.95" customHeight="1">
      <c r="F186" s="3980"/>
      <c r="G186" s="3980"/>
      <c r="H186" s="3980"/>
      <c r="I186" s="3980"/>
      <c r="J186" s="3980"/>
      <c r="K186" s="3980"/>
      <c r="L186" s="3974"/>
      <c r="M186" s="3974"/>
      <c r="N186" s="3974"/>
      <c r="O186" s="3974"/>
    </row>
    <row r="187" spans="6:15" ht="27.95" customHeight="1">
      <c r="F187" s="3980"/>
      <c r="G187" s="3980"/>
      <c r="H187" s="3980"/>
      <c r="I187" s="3980"/>
      <c r="J187" s="3980"/>
      <c r="K187" s="3980"/>
      <c r="L187" s="3974"/>
      <c r="M187" s="3974"/>
      <c r="N187" s="3974"/>
      <c r="O187" s="3974"/>
    </row>
    <row r="188" spans="6:15" ht="27.95" customHeight="1">
      <c r="F188" s="3980"/>
      <c r="G188" s="3980"/>
      <c r="H188" s="3980"/>
      <c r="I188" s="3980"/>
      <c r="J188" s="3980"/>
      <c r="K188" s="3980"/>
      <c r="L188" s="3974"/>
      <c r="M188" s="3974"/>
      <c r="N188" s="3974"/>
      <c r="O188" s="3974"/>
    </row>
    <row r="189" spans="6:15" ht="27.95" customHeight="1">
      <c r="F189" s="3980"/>
      <c r="G189" s="3980"/>
      <c r="H189" s="3980"/>
      <c r="I189" s="3980"/>
      <c r="J189" s="3980"/>
      <c r="K189" s="3980"/>
      <c r="L189" s="3974"/>
      <c r="M189" s="3974"/>
      <c r="N189" s="3974"/>
      <c r="O189" s="3974"/>
    </row>
    <row r="190" spans="6:15" ht="27.95" customHeight="1">
      <c r="F190" s="3980"/>
      <c r="G190" s="3980"/>
      <c r="H190" s="3980"/>
      <c r="I190" s="3980"/>
      <c r="J190" s="3980"/>
      <c r="K190" s="3980"/>
      <c r="L190" s="3974"/>
      <c r="M190" s="3974"/>
      <c r="N190" s="3974"/>
      <c r="O190" s="3974"/>
    </row>
    <row r="191" spans="6:15" ht="27.95" customHeight="1">
      <c r="F191" s="3980"/>
      <c r="G191" s="3980"/>
      <c r="H191" s="3980"/>
      <c r="I191" s="3980"/>
      <c r="J191" s="3980"/>
      <c r="K191" s="3980"/>
      <c r="L191" s="3974"/>
      <c r="M191" s="3974"/>
      <c r="N191" s="3974"/>
      <c r="O191" s="3974"/>
    </row>
    <row r="192" spans="6:15" ht="27.95" customHeight="1">
      <c r="F192" s="3980"/>
      <c r="G192" s="3980"/>
      <c r="H192" s="3980"/>
      <c r="I192" s="3980"/>
      <c r="J192" s="3980"/>
      <c r="K192" s="3980"/>
      <c r="L192" s="3974"/>
      <c r="M192" s="3974"/>
      <c r="N192" s="3974"/>
      <c r="O192" s="3974"/>
    </row>
    <row r="193" spans="6:15" ht="27.95" customHeight="1">
      <c r="F193" s="3980"/>
      <c r="G193" s="3980"/>
      <c r="H193" s="3980"/>
      <c r="I193" s="3980"/>
      <c r="J193" s="3980"/>
      <c r="K193" s="3980"/>
      <c r="L193" s="3974"/>
      <c r="M193" s="3974"/>
      <c r="N193" s="3974"/>
      <c r="O193" s="3974"/>
    </row>
    <row r="194" spans="6:15" ht="27.95" customHeight="1">
      <c r="F194" s="3980"/>
      <c r="G194" s="3980"/>
      <c r="H194" s="3980"/>
      <c r="I194" s="3980"/>
      <c r="J194" s="3980"/>
      <c r="K194" s="3980"/>
      <c r="L194" s="3974"/>
      <c r="M194" s="3974"/>
      <c r="N194" s="3974"/>
      <c r="O194" s="3974"/>
    </row>
    <row r="195" spans="6:15" ht="27.95" customHeight="1">
      <c r="F195" s="3980"/>
      <c r="G195" s="3980"/>
      <c r="H195" s="3980"/>
      <c r="I195" s="3980"/>
      <c r="J195" s="3980"/>
      <c r="K195" s="3980"/>
      <c r="L195" s="3974"/>
      <c r="M195" s="3974"/>
      <c r="N195" s="3974"/>
      <c r="O195" s="3974"/>
    </row>
    <row r="196" spans="6:15" ht="27.95" customHeight="1">
      <c r="F196" s="3980"/>
      <c r="G196" s="3980"/>
      <c r="H196" s="3980"/>
      <c r="I196" s="3980"/>
      <c r="J196" s="3980"/>
      <c r="K196" s="3980"/>
      <c r="L196" s="3974"/>
      <c r="M196" s="3974"/>
      <c r="N196" s="3974"/>
      <c r="O196" s="3974"/>
    </row>
    <row r="197" spans="6:15" ht="27.95" customHeight="1">
      <c r="F197" s="3980"/>
      <c r="G197" s="3980"/>
      <c r="H197" s="3980"/>
      <c r="I197" s="3980"/>
      <c r="J197" s="3980"/>
      <c r="K197" s="3980"/>
      <c r="L197" s="3974"/>
      <c r="M197" s="3974"/>
      <c r="N197" s="3974"/>
      <c r="O197" s="3974"/>
    </row>
    <row r="198" spans="6:15" ht="27.95" customHeight="1">
      <c r="F198" s="3980"/>
      <c r="G198" s="3980"/>
      <c r="H198" s="3980"/>
      <c r="I198" s="3980"/>
      <c r="J198" s="3980"/>
      <c r="K198" s="3980"/>
      <c r="L198" s="3974"/>
      <c r="M198" s="3974"/>
      <c r="N198" s="3974"/>
      <c r="O198" s="3974"/>
    </row>
    <row r="199" spans="6:15" ht="27.95" customHeight="1">
      <c r="F199" s="3980"/>
      <c r="G199" s="3980"/>
      <c r="H199" s="3980"/>
      <c r="I199" s="3980"/>
      <c r="J199" s="3980"/>
      <c r="K199" s="3980"/>
      <c r="L199" s="3974"/>
      <c r="M199" s="3974"/>
      <c r="N199" s="3974"/>
      <c r="O199" s="3974"/>
    </row>
    <row r="200" spans="6:15" ht="27.95" customHeight="1">
      <c r="F200" s="3980"/>
      <c r="G200" s="3980"/>
      <c r="H200" s="3980"/>
      <c r="I200" s="3980"/>
      <c r="J200" s="3980"/>
      <c r="K200" s="3980"/>
      <c r="L200" s="3974"/>
      <c r="M200" s="3974"/>
      <c r="N200" s="3974"/>
      <c r="O200" s="3974"/>
    </row>
    <row r="201" spans="6:15" ht="27.95" customHeight="1">
      <c r="F201" s="3980"/>
      <c r="G201" s="3980"/>
      <c r="H201" s="3980"/>
      <c r="I201" s="3980"/>
      <c r="J201" s="3980"/>
      <c r="K201" s="3980"/>
      <c r="L201" s="3974"/>
      <c r="M201" s="3974"/>
      <c r="N201" s="3974"/>
      <c r="O201" s="3974"/>
    </row>
    <row r="202" spans="6:15" ht="27.95" customHeight="1">
      <c r="F202" s="3980"/>
      <c r="G202" s="3980"/>
      <c r="H202" s="3980"/>
      <c r="I202" s="3980"/>
      <c r="J202" s="3980"/>
      <c r="K202" s="3980"/>
      <c r="L202" s="3974"/>
      <c r="M202" s="3974"/>
      <c r="N202" s="3974"/>
      <c r="O202" s="3974"/>
    </row>
    <row r="203" spans="6:15" ht="27.95" customHeight="1">
      <c r="F203" s="3980"/>
      <c r="G203" s="3980"/>
      <c r="H203" s="3980"/>
      <c r="I203" s="3980"/>
      <c r="J203" s="3980"/>
      <c r="K203" s="3980"/>
      <c r="L203" s="3974"/>
      <c r="M203" s="3974"/>
      <c r="N203" s="3974"/>
      <c r="O203" s="3974"/>
    </row>
    <row r="204" spans="6:15" ht="27.95" customHeight="1">
      <c r="F204" s="3980"/>
      <c r="G204" s="3980"/>
      <c r="H204" s="3980"/>
      <c r="I204" s="3980"/>
      <c r="J204" s="3980"/>
      <c r="K204" s="3980"/>
      <c r="L204" s="3974"/>
      <c r="M204" s="3974"/>
      <c r="N204" s="3974"/>
      <c r="O204" s="3974"/>
    </row>
    <row r="205" spans="6:15" ht="27.95" customHeight="1">
      <c r="F205" s="3980"/>
      <c r="G205" s="3980"/>
      <c r="H205" s="3980"/>
      <c r="I205" s="3980"/>
      <c r="J205" s="3980"/>
      <c r="K205" s="3980"/>
      <c r="L205" s="3974"/>
      <c r="M205" s="3974"/>
      <c r="N205" s="3974"/>
      <c r="O205" s="3974"/>
    </row>
    <row r="206" spans="6:15" ht="27.95" customHeight="1">
      <c r="F206" s="3980"/>
      <c r="G206" s="3980"/>
      <c r="H206" s="3980"/>
      <c r="I206" s="3980"/>
      <c r="J206" s="3980"/>
      <c r="K206" s="3980"/>
      <c r="L206" s="3974"/>
      <c r="M206" s="3974"/>
      <c r="N206" s="3974"/>
      <c r="O206" s="3974"/>
    </row>
    <row r="207" spans="6:15" ht="27.95" customHeight="1">
      <c r="F207" s="3980"/>
      <c r="G207" s="3980"/>
      <c r="H207" s="3980"/>
      <c r="I207" s="3980"/>
      <c r="J207" s="3980"/>
      <c r="K207" s="3980"/>
      <c r="L207" s="3974"/>
      <c r="M207" s="3974"/>
      <c r="N207" s="3974"/>
      <c r="O207" s="3974"/>
    </row>
    <row r="208" spans="6:15" ht="27.95" customHeight="1">
      <c r="F208" s="3980"/>
      <c r="G208" s="3980"/>
      <c r="H208" s="3980"/>
      <c r="I208" s="3980"/>
      <c r="J208" s="3980"/>
      <c r="K208" s="3980"/>
      <c r="L208" s="3974"/>
      <c r="M208" s="3974"/>
      <c r="N208" s="3974"/>
      <c r="O208" s="3974"/>
    </row>
    <row r="209" spans="6:15" ht="27.95" customHeight="1">
      <c r="F209" s="3980"/>
      <c r="G209" s="3980"/>
      <c r="H209" s="3980"/>
      <c r="I209" s="3980"/>
      <c r="J209" s="3980"/>
      <c r="K209" s="3980"/>
      <c r="L209" s="3974"/>
      <c r="M209" s="3974"/>
      <c r="N209" s="3974"/>
      <c r="O209" s="3974"/>
    </row>
    <row r="210" spans="6:15" ht="27.95" customHeight="1">
      <c r="F210" s="3980"/>
      <c r="G210" s="3980"/>
      <c r="H210" s="3980"/>
      <c r="I210" s="3980"/>
      <c r="J210" s="3980"/>
      <c r="K210" s="3980"/>
      <c r="L210" s="3974"/>
      <c r="M210" s="3974"/>
      <c r="N210" s="3974"/>
      <c r="O210" s="3974"/>
    </row>
    <row r="211" spans="6:15" ht="27.95" customHeight="1">
      <c r="F211" s="3980"/>
      <c r="G211" s="3980"/>
      <c r="H211" s="3980"/>
      <c r="I211" s="3980"/>
      <c r="J211" s="3980"/>
      <c r="K211" s="3980"/>
      <c r="L211" s="3974"/>
      <c r="M211" s="3974"/>
      <c r="N211" s="3974"/>
      <c r="O211" s="3974"/>
    </row>
    <row r="212" spans="6:15" ht="27.95" customHeight="1">
      <c r="F212" s="3980"/>
      <c r="G212" s="3980"/>
      <c r="H212" s="3980"/>
      <c r="I212" s="3980"/>
      <c r="J212" s="3980"/>
      <c r="K212" s="3980"/>
      <c r="L212" s="3974"/>
      <c r="M212" s="3974"/>
      <c r="N212" s="3974"/>
      <c r="O212" s="3974"/>
    </row>
    <row r="213" spans="6:15" ht="27.95" customHeight="1">
      <c r="F213" s="3980"/>
      <c r="G213" s="3980"/>
      <c r="H213" s="3980"/>
      <c r="I213" s="3980"/>
      <c r="J213" s="3980"/>
      <c r="K213" s="3980"/>
      <c r="L213" s="3974"/>
      <c r="M213" s="3974"/>
      <c r="N213" s="3974"/>
      <c r="O213" s="3974"/>
    </row>
    <row r="214" spans="6:15" ht="27.95" customHeight="1">
      <c r="F214" s="3980"/>
      <c r="G214" s="3980"/>
      <c r="H214" s="3980"/>
      <c r="I214" s="3980"/>
      <c r="J214" s="3980"/>
      <c r="K214" s="3980"/>
      <c r="L214" s="3974"/>
      <c r="M214" s="3974"/>
      <c r="N214" s="3974"/>
      <c r="O214" s="3974"/>
    </row>
    <row r="215" spans="6:15" ht="27.95" customHeight="1">
      <c r="F215" s="3980"/>
      <c r="G215" s="3980"/>
      <c r="H215" s="3980"/>
      <c r="I215" s="3980"/>
      <c r="J215" s="3980"/>
      <c r="K215" s="3980"/>
      <c r="L215" s="3974"/>
      <c r="M215" s="3974"/>
      <c r="N215" s="3974"/>
      <c r="O215" s="3974"/>
    </row>
    <row r="216" spans="6:15" ht="27.95" customHeight="1">
      <c r="F216" s="3980"/>
      <c r="G216" s="3980"/>
      <c r="H216" s="3980"/>
      <c r="I216" s="3980"/>
      <c r="J216" s="3980"/>
      <c r="K216" s="3980"/>
      <c r="L216" s="3974"/>
      <c r="M216" s="3974"/>
      <c r="N216" s="3974"/>
      <c r="O216" s="3974"/>
    </row>
    <row r="217" spans="6:15" ht="27.95" customHeight="1">
      <c r="F217" s="3980"/>
      <c r="G217" s="3980"/>
      <c r="H217" s="3980"/>
      <c r="I217" s="3980"/>
      <c r="J217" s="3980"/>
      <c r="K217" s="3980"/>
      <c r="L217" s="3974"/>
      <c r="M217" s="3974"/>
      <c r="N217" s="3974"/>
      <c r="O217" s="3974"/>
    </row>
    <row r="218" spans="6:15" ht="27.95" customHeight="1">
      <c r="F218" s="3980"/>
      <c r="G218" s="3980"/>
      <c r="H218" s="3980"/>
      <c r="I218" s="3980"/>
      <c r="J218" s="3980"/>
      <c r="K218" s="3980"/>
      <c r="L218" s="3974"/>
      <c r="M218" s="3974"/>
      <c r="N218" s="3974"/>
      <c r="O218" s="3974"/>
    </row>
    <row r="219" spans="6:15" ht="27.95" customHeight="1">
      <c r="F219" s="3980"/>
      <c r="G219" s="3980"/>
      <c r="H219" s="3980"/>
      <c r="I219" s="3980"/>
      <c r="J219" s="3980"/>
      <c r="K219" s="3980"/>
      <c r="L219" s="3974"/>
      <c r="M219" s="3974"/>
      <c r="N219" s="3974"/>
      <c r="O219" s="3974"/>
    </row>
    <row r="220" spans="6:15" ht="27.95" customHeight="1">
      <c r="F220" s="3980"/>
      <c r="G220" s="3980"/>
      <c r="H220" s="3980"/>
      <c r="I220" s="3980"/>
      <c r="J220" s="3980"/>
      <c r="K220" s="3980"/>
      <c r="L220" s="3974"/>
      <c r="M220" s="3974"/>
      <c r="N220" s="3974"/>
      <c r="O220" s="3974"/>
    </row>
    <row r="221" spans="6:15" ht="27.95" customHeight="1">
      <c r="F221" s="3980"/>
      <c r="G221" s="3980"/>
      <c r="H221" s="3980"/>
      <c r="I221" s="3980"/>
      <c r="J221" s="3980"/>
      <c r="K221" s="3980"/>
      <c r="L221" s="3974"/>
      <c r="M221" s="3974"/>
      <c r="N221" s="3974"/>
      <c r="O221" s="3974"/>
    </row>
    <row r="222" spans="6:15" ht="27.95" customHeight="1">
      <c r="F222" s="3980"/>
      <c r="G222" s="3980"/>
      <c r="H222" s="3980"/>
      <c r="I222" s="3980"/>
      <c r="J222" s="3980"/>
      <c r="K222" s="3980"/>
      <c r="L222" s="3974"/>
      <c r="M222" s="3974"/>
      <c r="N222" s="3974"/>
      <c r="O222" s="3974"/>
    </row>
    <row r="223" spans="6:15" ht="27.95" customHeight="1">
      <c r="F223" s="3980"/>
      <c r="G223" s="3980"/>
      <c r="H223" s="3980"/>
      <c r="I223" s="3980"/>
      <c r="J223" s="3980"/>
      <c r="K223" s="3980"/>
      <c r="L223" s="3974"/>
      <c r="M223" s="3974"/>
      <c r="N223" s="3974"/>
      <c r="O223" s="3974"/>
    </row>
    <row r="224" spans="6:15" ht="27.95" customHeight="1">
      <c r="F224" s="3980"/>
      <c r="G224" s="3980"/>
      <c r="H224" s="3980"/>
      <c r="I224" s="3980"/>
      <c r="J224" s="3980"/>
      <c r="K224" s="3980"/>
      <c r="L224" s="3974"/>
      <c r="M224" s="3974"/>
      <c r="N224" s="3974"/>
      <c r="O224" s="3974"/>
    </row>
    <row r="225" spans="6:15" ht="27.95" customHeight="1">
      <c r="F225" s="3980"/>
      <c r="G225" s="3980"/>
      <c r="H225" s="3980"/>
      <c r="I225" s="3980"/>
      <c r="J225" s="3980"/>
      <c r="K225" s="3980"/>
      <c r="L225" s="3974"/>
      <c r="M225" s="3974"/>
      <c r="N225" s="3974"/>
      <c r="O225" s="3974"/>
    </row>
    <row r="226" spans="6:15" ht="27.95" customHeight="1">
      <c r="F226" s="3980"/>
      <c r="G226" s="3980"/>
      <c r="H226" s="3980"/>
      <c r="I226" s="3980"/>
      <c r="J226" s="3980"/>
      <c r="K226" s="3980"/>
      <c r="L226" s="3974"/>
      <c r="M226" s="3974"/>
      <c r="N226" s="3974"/>
      <c r="O226" s="3974"/>
    </row>
    <row r="227" spans="6:15" ht="27.95" customHeight="1">
      <c r="F227" s="3980"/>
      <c r="G227" s="3980"/>
      <c r="H227" s="3980"/>
      <c r="I227" s="3980"/>
      <c r="J227" s="3980"/>
      <c r="K227" s="3980"/>
      <c r="L227" s="3974"/>
      <c r="M227" s="3974"/>
      <c r="N227" s="3974"/>
      <c r="O227" s="3974"/>
    </row>
    <row r="228" spans="6:15" ht="27.95" customHeight="1">
      <c r="F228" s="3980"/>
      <c r="G228" s="3980"/>
      <c r="H228" s="3980"/>
      <c r="I228" s="3980"/>
      <c r="J228" s="3980"/>
      <c r="K228" s="3980"/>
      <c r="L228" s="3974"/>
      <c r="M228" s="3974"/>
      <c r="N228" s="3974"/>
      <c r="O228" s="3974"/>
    </row>
    <row r="229" spans="6:15" ht="27.95" customHeight="1">
      <c r="F229" s="3980"/>
      <c r="G229" s="3980"/>
      <c r="H229" s="3980"/>
      <c r="I229" s="3980"/>
      <c r="J229" s="3980"/>
      <c r="K229" s="3980"/>
      <c r="L229" s="3974"/>
      <c r="M229" s="3974"/>
      <c r="N229" s="3974"/>
      <c r="O229" s="3974"/>
    </row>
    <row r="230" spans="6:15" ht="27.95" customHeight="1">
      <c r="F230" s="3980"/>
      <c r="G230" s="3980"/>
      <c r="H230" s="3980"/>
      <c r="I230" s="3980"/>
      <c r="J230" s="3980"/>
      <c r="K230" s="3980"/>
      <c r="L230" s="3974"/>
      <c r="M230" s="3974"/>
      <c r="N230" s="3974"/>
      <c r="O230" s="3974"/>
    </row>
    <row r="231" spans="6:15" ht="27.95" customHeight="1">
      <c r="F231" s="3980"/>
      <c r="G231" s="3980"/>
      <c r="H231" s="3980"/>
      <c r="I231" s="3980"/>
      <c r="J231" s="3980"/>
      <c r="K231" s="3980"/>
      <c r="L231" s="3974"/>
      <c r="M231" s="3974"/>
      <c r="N231" s="3974"/>
      <c r="O231" s="3974"/>
    </row>
    <row r="232" spans="6:15" ht="27.95" customHeight="1">
      <c r="F232" s="3980"/>
      <c r="G232" s="3980"/>
      <c r="H232" s="3980"/>
      <c r="I232" s="3980"/>
      <c r="J232" s="3980"/>
      <c r="K232" s="3980"/>
      <c r="L232" s="3974"/>
      <c r="M232" s="3974"/>
      <c r="N232" s="3974"/>
      <c r="O232" s="3974"/>
    </row>
    <row r="233" spans="6:15" ht="27.95" customHeight="1">
      <c r="F233" s="3980"/>
      <c r="G233" s="3980"/>
      <c r="H233" s="3980"/>
      <c r="I233" s="3980"/>
      <c r="J233" s="3980"/>
      <c r="K233" s="3980"/>
      <c r="L233" s="3974"/>
      <c r="M233" s="3974"/>
      <c r="N233" s="3974"/>
      <c r="O233" s="3974"/>
    </row>
    <row r="234" spans="6:15" ht="27.95" customHeight="1">
      <c r="F234" s="3980"/>
      <c r="G234" s="3980"/>
      <c r="H234" s="3980"/>
      <c r="I234" s="3980"/>
      <c r="J234" s="3980"/>
      <c r="K234" s="3980"/>
      <c r="L234" s="3974"/>
      <c r="M234" s="3974"/>
      <c r="N234" s="3974"/>
      <c r="O234" s="3974"/>
    </row>
    <row r="235" spans="6:15" ht="27.95" customHeight="1">
      <c r="F235" s="3980"/>
      <c r="G235" s="3980"/>
      <c r="H235" s="3980"/>
      <c r="I235" s="3980"/>
      <c r="J235" s="3980"/>
      <c r="K235" s="3980"/>
      <c r="L235" s="3974"/>
      <c r="M235" s="3974"/>
      <c r="N235" s="3974"/>
      <c r="O235" s="3974"/>
    </row>
    <row r="236" spans="6:15" ht="27.95" customHeight="1">
      <c r="F236" s="3980"/>
      <c r="G236" s="3980"/>
      <c r="H236" s="3980"/>
      <c r="I236" s="3980"/>
      <c r="J236" s="3980"/>
      <c r="K236" s="3980"/>
      <c r="L236" s="3974"/>
      <c r="M236" s="3974"/>
      <c r="N236" s="3974"/>
      <c r="O236" s="3974"/>
    </row>
    <row r="237" spans="6:15" ht="27.95" customHeight="1">
      <c r="F237" s="3980"/>
      <c r="G237" s="3980"/>
      <c r="H237" s="3980"/>
      <c r="I237" s="3980"/>
      <c r="J237" s="3980"/>
      <c r="K237" s="3980"/>
      <c r="L237" s="3974"/>
      <c r="M237" s="3974"/>
      <c r="N237" s="3974"/>
      <c r="O237" s="3974"/>
    </row>
  </sheetData>
  <mergeCells count="458">
    <mergeCell ref="L208:O208"/>
    <mergeCell ref="L209:O209"/>
    <mergeCell ref="L210:O210"/>
    <mergeCell ref="L211:O211"/>
    <mergeCell ref="L212:O212"/>
    <mergeCell ref="L203:O203"/>
    <mergeCell ref="L204:O204"/>
    <mergeCell ref="L218:O218"/>
    <mergeCell ref="L219:O219"/>
    <mergeCell ref="L205:O205"/>
    <mergeCell ref="L206:O206"/>
    <mergeCell ref="L207:O207"/>
    <mergeCell ref="L220:O220"/>
    <mergeCell ref="L221:O221"/>
    <mergeCell ref="L222:O222"/>
    <mergeCell ref="L213:O213"/>
    <mergeCell ref="L214:O214"/>
    <mergeCell ref="L215:O215"/>
    <mergeCell ref="L216:O216"/>
    <mergeCell ref="L217:O217"/>
    <mergeCell ref="L237:O237"/>
    <mergeCell ref="L228:O228"/>
    <mergeCell ref="L229:O229"/>
    <mergeCell ref="L230:O230"/>
    <mergeCell ref="L231:O231"/>
    <mergeCell ref="L232:O232"/>
    <mergeCell ref="L223:O223"/>
    <mergeCell ref="L224:O224"/>
    <mergeCell ref="L225:O225"/>
    <mergeCell ref="L226:O226"/>
    <mergeCell ref="L227:O227"/>
    <mergeCell ref="L233:O233"/>
    <mergeCell ref="L234:O234"/>
    <mergeCell ref="L235:O235"/>
    <mergeCell ref="L236:O236"/>
    <mergeCell ref="L198:O198"/>
    <mergeCell ref="L199:O199"/>
    <mergeCell ref="L200:O200"/>
    <mergeCell ref="L201:O201"/>
    <mergeCell ref="L202:O202"/>
    <mergeCell ref="L193:O193"/>
    <mergeCell ref="L194:O194"/>
    <mergeCell ref="L195:O195"/>
    <mergeCell ref="L196:O196"/>
    <mergeCell ref="L197:O197"/>
    <mergeCell ref="L188:O188"/>
    <mergeCell ref="L189:O189"/>
    <mergeCell ref="L190:O190"/>
    <mergeCell ref="L191:O191"/>
    <mergeCell ref="L192:O192"/>
    <mergeCell ref="L183:O183"/>
    <mergeCell ref="L184:O184"/>
    <mergeCell ref="L185:O185"/>
    <mergeCell ref="L186:O186"/>
    <mergeCell ref="L187:O187"/>
    <mergeCell ref="L178:O178"/>
    <mergeCell ref="L179:O179"/>
    <mergeCell ref="L180:O180"/>
    <mergeCell ref="L181:O181"/>
    <mergeCell ref="L182:O182"/>
    <mergeCell ref="L173:O173"/>
    <mergeCell ref="L174:O174"/>
    <mergeCell ref="L175:O175"/>
    <mergeCell ref="L176:O176"/>
    <mergeCell ref="L177:O177"/>
    <mergeCell ref="L168:O168"/>
    <mergeCell ref="L169:O169"/>
    <mergeCell ref="L170:O170"/>
    <mergeCell ref="L171:O171"/>
    <mergeCell ref="L172:O172"/>
    <mergeCell ref="L163:O163"/>
    <mergeCell ref="L164:O164"/>
    <mergeCell ref="L165:O165"/>
    <mergeCell ref="L166:O166"/>
    <mergeCell ref="L167:O167"/>
    <mergeCell ref="L158:O158"/>
    <mergeCell ref="L159:O159"/>
    <mergeCell ref="L160:O160"/>
    <mergeCell ref="L161:O161"/>
    <mergeCell ref="L162:O162"/>
    <mergeCell ref="L153:O153"/>
    <mergeCell ref="L154:O154"/>
    <mergeCell ref="L155:O155"/>
    <mergeCell ref="L156:O156"/>
    <mergeCell ref="L157:O157"/>
    <mergeCell ref="L148:O148"/>
    <mergeCell ref="L149:O149"/>
    <mergeCell ref="L150:O150"/>
    <mergeCell ref="L151:O151"/>
    <mergeCell ref="L152:O152"/>
    <mergeCell ref="L143:O143"/>
    <mergeCell ref="L144:O144"/>
    <mergeCell ref="L145:O145"/>
    <mergeCell ref="L146:O146"/>
    <mergeCell ref="L147:O147"/>
    <mergeCell ref="L138:O138"/>
    <mergeCell ref="L139:O139"/>
    <mergeCell ref="L140:O140"/>
    <mergeCell ref="L141:O141"/>
    <mergeCell ref="L142:O142"/>
    <mergeCell ref="L133:O133"/>
    <mergeCell ref="L134:O134"/>
    <mergeCell ref="L135:O135"/>
    <mergeCell ref="L136:O136"/>
    <mergeCell ref="L137:O137"/>
    <mergeCell ref="L128:O128"/>
    <mergeCell ref="L129:O129"/>
    <mergeCell ref="L130:O130"/>
    <mergeCell ref="L131:O131"/>
    <mergeCell ref="L132:O132"/>
    <mergeCell ref="L123:O123"/>
    <mergeCell ref="L124:O124"/>
    <mergeCell ref="L125:O125"/>
    <mergeCell ref="L126:O126"/>
    <mergeCell ref="L127:O127"/>
    <mergeCell ref="L118:O118"/>
    <mergeCell ref="L119:O119"/>
    <mergeCell ref="L120:O120"/>
    <mergeCell ref="L121:O121"/>
    <mergeCell ref="L122:O122"/>
    <mergeCell ref="L113:O113"/>
    <mergeCell ref="L114:O114"/>
    <mergeCell ref="L115:O115"/>
    <mergeCell ref="L116:O116"/>
    <mergeCell ref="L117:O117"/>
    <mergeCell ref="L109:O109"/>
    <mergeCell ref="L110:O110"/>
    <mergeCell ref="L111:O111"/>
    <mergeCell ref="L112:O112"/>
    <mergeCell ref="L103:O103"/>
    <mergeCell ref="L104:O104"/>
    <mergeCell ref="L105:O105"/>
    <mergeCell ref="L106:O106"/>
    <mergeCell ref="L107:O107"/>
    <mergeCell ref="L100:O100"/>
    <mergeCell ref="L101:O101"/>
    <mergeCell ref="L102:O102"/>
    <mergeCell ref="L93:O93"/>
    <mergeCell ref="L94:O94"/>
    <mergeCell ref="L95:O95"/>
    <mergeCell ref="L96:O96"/>
    <mergeCell ref="L97:O97"/>
    <mergeCell ref="L108:O108"/>
    <mergeCell ref="L91:O91"/>
    <mergeCell ref="L92:O92"/>
    <mergeCell ref="L83:O83"/>
    <mergeCell ref="L84:O84"/>
    <mergeCell ref="L85:O85"/>
    <mergeCell ref="L86:O86"/>
    <mergeCell ref="L87:O87"/>
    <mergeCell ref="L98:O98"/>
    <mergeCell ref="L99:O99"/>
    <mergeCell ref="L82:O82"/>
    <mergeCell ref="L73:O73"/>
    <mergeCell ref="L74:O74"/>
    <mergeCell ref="L75:O75"/>
    <mergeCell ref="L76:O76"/>
    <mergeCell ref="L77:O77"/>
    <mergeCell ref="L88:O88"/>
    <mergeCell ref="L89:O89"/>
    <mergeCell ref="L90:O90"/>
    <mergeCell ref="L45:O45"/>
    <mergeCell ref="L46:O46"/>
    <mergeCell ref="L47:O47"/>
    <mergeCell ref="L58:O58"/>
    <mergeCell ref="L59:O59"/>
    <mergeCell ref="L60:O60"/>
    <mergeCell ref="L61:O61"/>
    <mergeCell ref="L62:O62"/>
    <mergeCell ref="L53:O53"/>
    <mergeCell ref="L54:O54"/>
    <mergeCell ref="L55:O55"/>
    <mergeCell ref="L56:O56"/>
    <mergeCell ref="L57:O57"/>
    <mergeCell ref="F208:K208"/>
    <mergeCell ref="F209:K209"/>
    <mergeCell ref="F210:K210"/>
    <mergeCell ref="F211:K211"/>
    <mergeCell ref="F212:K212"/>
    <mergeCell ref="L48:O48"/>
    <mergeCell ref="L49:O49"/>
    <mergeCell ref="L50:O50"/>
    <mergeCell ref="L51:O51"/>
    <mergeCell ref="L52:O52"/>
    <mergeCell ref="L68:O68"/>
    <mergeCell ref="L69:O69"/>
    <mergeCell ref="L70:O70"/>
    <mergeCell ref="L71:O71"/>
    <mergeCell ref="L72:O72"/>
    <mergeCell ref="L63:O63"/>
    <mergeCell ref="L64:O64"/>
    <mergeCell ref="L65:O65"/>
    <mergeCell ref="L66:O66"/>
    <mergeCell ref="L67:O67"/>
    <mergeCell ref="L78:O78"/>
    <mergeCell ref="L79:O79"/>
    <mergeCell ref="L80:O80"/>
    <mergeCell ref="L81:O81"/>
    <mergeCell ref="F218:K218"/>
    <mergeCell ref="F219:K219"/>
    <mergeCell ref="F220:K220"/>
    <mergeCell ref="F221:K221"/>
    <mergeCell ref="F222:K222"/>
    <mergeCell ref="F213:K213"/>
    <mergeCell ref="F214:K214"/>
    <mergeCell ref="F215:K215"/>
    <mergeCell ref="F216:K216"/>
    <mergeCell ref="F217:K217"/>
    <mergeCell ref="F236:K236"/>
    <mergeCell ref="F237:K237"/>
    <mergeCell ref="F228:K228"/>
    <mergeCell ref="F229:K229"/>
    <mergeCell ref="F230:K230"/>
    <mergeCell ref="F231:K231"/>
    <mergeCell ref="F232:K232"/>
    <mergeCell ref="F223:K223"/>
    <mergeCell ref="F224:K224"/>
    <mergeCell ref="F225:K225"/>
    <mergeCell ref="F226:K226"/>
    <mergeCell ref="F227:K227"/>
    <mergeCell ref="F233:K233"/>
    <mergeCell ref="F234:K234"/>
    <mergeCell ref="F235:K235"/>
    <mergeCell ref="F203:K203"/>
    <mergeCell ref="F204:K204"/>
    <mergeCell ref="F205:K205"/>
    <mergeCell ref="F206:K206"/>
    <mergeCell ref="F207:K207"/>
    <mergeCell ref="F198:K198"/>
    <mergeCell ref="F199:K199"/>
    <mergeCell ref="F200:K200"/>
    <mergeCell ref="F201:K201"/>
    <mergeCell ref="F202:K202"/>
    <mergeCell ref="F193:K193"/>
    <mergeCell ref="F194:K194"/>
    <mergeCell ref="F195:K195"/>
    <mergeCell ref="F196:K196"/>
    <mergeCell ref="F197:K197"/>
    <mergeCell ref="F188:K188"/>
    <mergeCell ref="F189:K189"/>
    <mergeCell ref="F190:K190"/>
    <mergeCell ref="F191:K191"/>
    <mergeCell ref="F192:K192"/>
    <mergeCell ref="F183:K183"/>
    <mergeCell ref="F184:K184"/>
    <mergeCell ref="F185:K185"/>
    <mergeCell ref="F186:K186"/>
    <mergeCell ref="F187:K187"/>
    <mergeCell ref="F178:K178"/>
    <mergeCell ref="F179:K179"/>
    <mergeCell ref="F180:K180"/>
    <mergeCell ref="F181:K181"/>
    <mergeCell ref="F182:K182"/>
    <mergeCell ref="F173:K173"/>
    <mergeCell ref="F174:K174"/>
    <mergeCell ref="F175:K175"/>
    <mergeCell ref="F176:K176"/>
    <mergeCell ref="F177:K177"/>
    <mergeCell ref="F168:K168"/>
    <mergeCell ref="F169:K169"/>
    <mergeCell ref="F170:K170"/>
    <mergeCell ref="F171:K171"/>
    <mergeCell ref="F172:K172"/>
    <mergeCell ref="F163:K163"/>
    <mergeCell ref="F164:K164"/>
    <mergeCell ref="F165:K165"/>
    <mergeCell ref="F166:K166"/>
    <mergeCell ref="F167:K167"/>
    <mergeCell ref="F158:K158"/>
    <mergeCell ref="F159:K159"/>
    <mergeCell ref="F160:K160"/>
    <mergeCell ref="F161:K161"/>
    <mergeCell ref="F162:K162"/>
    <mergeCell ref="F153:K153"/>
    <mergeCell ref="F154:K154"/>
    <mergeCell ref="F155:K155"/>
    <mergeCell ref="F156:K156"/>
    <mergeCell ref="F157:K157"/>
    <mergeCell ref="F148:K148"/>
    <mergeCell ref="F149:K149"/>
    <mergeCell ref="F150:K150"/>
    <mergeCell ref="F151:K151"/>
    <mergeCell ref="F152:K152"/>
    <mergeCell ref="F143:K143"/>
    <mergeCell ref="F144:K144"/>
    <mergeCell ref="F145:K145"/>
    <mergeCell ref="F146:K146"/>
    <mergeCell ref="F147:K147"/>
    <mergeCell ref="F138:K138"/>
    <mergeCell ref="F139:K139"/>
    <mergeCell ref="F140:K140"/>
    <mergeCell ref="F141:K141"/>
    <mergeCell ref="F142:K142"/>
    <mergeCell ref="F133:K133"/>
    <mergeCell ref="F134:K134"/>
    <mergeCell ref="F135:K135"/>
    <mergeCell ref="F136:K136"/>
    <mergeCell ref="F137:K137"/>
    <mergeCell ref="F128:K128"/>
    <mergeCell ref="F129:K129"/>
    <mergeCell ref="F130:K130"/>
    <mergeCell ref="F131:K131"/>
    <mergeCell ref="F132:K132"/>
    <mergeCell ref="F123:K123"/>
    <mergeCell ref="F124:K124"/>
    <mergeCell ref="F125:K125"/>
    <mergeCell ref="F126:K126"/>
    <mergeCell ref="F127:K127"/>
    <mergeCell ref="F118:K118"/>
    <mergeCell ref="F119:K119"/>
    <mergeCell ref="F120:K120"/>
    <mergeCell ref="F121:K121"/>
    <mergeCell ref="F122:K122"/>
    <mergeCell ref="F113:K113"/>
    <mergeCell ref="F114:K114"/>
    <mergeCell ref="F115:K115"/>
    <mergeCell ref="F116:K116"/>
    <mergeCell ref="F117:K117"/>
    <mergeCell ref="F108:K108"/>
    <mergeCell ref="F109:K109"/>
    <mergeCell ref="F110:K110"/>
    <mergeCell ref="F111:K111"/>
    <mergeCell ref="F112:K112"/>
    <mergeCell ref="F103:K103"/>
    <mergeCell ref="F104:K104"/>
    <mergeCell ref="F105:K105"/>
    <mergeCell ref="F106:K106"/>
    <mergeCell ref="F107:K107"/>
    <mergeCell ref="F98:K98"/>
    <mergeCell ref="F99:K99"/>
    <mergeCell ref="F100:K100"/>
    <mergeCell ref="F101:K101"/>
    <mergeCell ref="F102:K102"/>
    <mergeCell ref="F93:K93"/>
    <mergeCell ref="F94:K94"/>
    <mergeCell ref="F95:K95"/>
    <mergeCell ref="F96:K96"/>
    <mergeCell ref="F97:K97"/>
    <mergeCell ref="F88:K88"/>
    <mergeCell ref="F89:K89"/>
    <mergeCell ref="F90:K90"/>
    <mergeCell ref="F91:K91"/>
    <mergeCell ref="F92:K92"/>
    <mergeCell ref="F83:K83"/>
    <mergeCell ref="F84:K84"/>
    <mergeCell ref="F85:K85"/>
    <mergeCell ref="F86:K86"/>
    <mergeCell ref="F87:K87"/>
    <mergeCell ref="F78:K78"/>
    <mergeCell ref="F79:K79"/>
    <mergeCell ref="F80:K80"/>
    <mergeCell ref="F81:K81"/>
    <mergeCell ref="F82:K82"/>
    <mergeCell ref="F73:K73"/>
    <mergeCell ref="F74:K74"/>
    <mergeCell ref="F75:K75"/>
    <mergeCell ref="F76:K76"/>
    <mergeCell ref="F77:K77"/>
    <mergeCell ref="F68:K68"/>
    <mergeCell ref="F69:K69"/>
    <mergeCell ref="F70:K70"/>
    <mergeCell ref="F71:K71"/>
    <mergeCell ref="F72:K72"/>
    <mergeCell ref="F64:K64"/>
    <mergeCell ref="F65:K65"/>
    <mergeCell ref="F66:K66"/>
    <mergeCell ref="F67:K67"/>
    <mergeCell ref="F58:K58"/>
    <mergeCell ref="F59:K59"/>
    <mergeCell ref="F60:K60"/>
    <mergeCell ref="F61:K61"/>
    <mergeCell ref="F62:K62"/>
    <mergeCell ref="F55:K55"/>
    <mergeCell ref="F56:K56"/>
    <mergeCell ref="F57:K57"/>
    <mergeCell ref="F48:K48"/>
    <mergeCell ref="F49:K49"/>
    <mergeCell ref="F50:K50"/>
    <mergeCell ref="F51:K51"/>
    <mergeCell ref="F52:K52"/>
    <mergeCell ref="F63:K63"/>
    <mergeCell ref="F45:K45"/>
    <mergeCell ref="F46:K46"/>
    <mergeCell ref="F47:K47"/>
    <mergeCell ref="F39:K39"/>
    <mergeCell ref="F40:K40"/>
    <mergeCell ref="F41:K41"/>
    <mergeCell ref="F42:K42"/>
    <mergeCell ref="F53:K53"/>
    <mergeCell ref="F54:K54"/>
    <mergeCell ref="L29:O29"/>
    <mergeCell ref="F28:K28"/>
    <mergeCell ref="F29:K29"/>
    <mergeCell ref="F30:K30"/>
    <mergeCell ref="F31:K31"/>
    <mergeCell ref="L30:O30"/>
    <mergeCell ref="L28:O28"/>
    <mergeCell ref="F43:K43"/>
    <mergeCell ref="F44:K44"/>
    <mergeCell ref="L38:O38"/>
    <mergeCell ref="L39:O39"/>
    <mergeCell ref="L40:O40"/>
    <mergeCell ref="L41:O41"/>
    <mergeCell ref="L42:O42"/>
    <mergeCell ref="L36:O36"/>
    <mergeCell ref="L43:O43"/>
    <mergeCell ref="L44:O44"/>
    <mergeCell ref="L31:O31"/>
    <mergeCell ref="L32:O32"/>
    <mergeCell ref="L33:O33"/>
    <mergeCell ref="L19:O19"/>
    <mergeCell ref="L20:O20"/>
    <mergeCell ref="L21:O21"/>
    <mergeCell ref="L22:O22"/>
    <mergeCell ref="F25:K25"/>
    <mergeCell ref="F26:K26"/>
    <mergeCell ref="F27:K27"/>
    <mergeCell ref="L25:O25"/>
    <mergeCell ref="L26:O26"/>
    <mergeCell ref="L27:O27"/>
    <mergeCell ref="L24:O24"/>
    <mergeCell ref="F23:K23"/>
    <mergeCell ref="L23:O23"/>
    <mergeCell ref="F20:K20"/>
    <mergeCell ref="F22:K22"/>
    <mergeCell ref="F21:K21"/>
    <mergeCell ref="A49:D49"/>
    <mergeCell ref="B12:E12"/>
    <mergeCell ref="B13:E13"/>
    <mergeCell ref="B14:E14"/>
    <mergeCell ref="B15:E15"/>
    <mergeCell ref="B16:E16"/>
    <mergeCell ref="A21:C21"/>
    <mergeCell ref="B22:E22"/>
    <mergeCell ref="B23:E23"/>
    <mergeCell ref="B24:E24"/>
    <mergeCell ref="B25:E25"/>
    <mergeCell ref="B26:E26"/>
    <mergeCell ref="B27:E27"/>
    <mergeCell ref="B28:E28"/>
    <mergeCell ref="B29:E29"/>
    <mergeCell ref="A1:I1"/>
    <mergeCell ref="A3:A4"/>
    <mergeCell ref="B3:B4"/>
    <mergeCell ref="C3:D3"/>
    <mergeCell ref="E3:I3"/>
    <mergeCell ref="F24:K24"/>
    <mergeCell ref="A20:D20"/>
    <mergeCell ref="A31:D31"/>
    <mergeCell ref="A38:D38"/>
    <mergeCell ref="F38:K38"/>
    <mergeCell ref="F19:K19"/>
    <mergeCell ref="F37:K37"/>
    <mergeCell ref="F32:K32"/>
    <mergeCell ref="F33:K33"/>
    <mergeCell ref="F34:K34"/>
    <mergeCell ref="F35:K35"/>
    <mergeCell ref="F36:K3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5"/>
  <sheetViews>
    <sheetView topLeftCell="A265" workbookViewId="0">
      <selection activeCell="B121" sqref="B121"/>
    </sheetView>
  </sheetViews>
  <sheetFormatPr defaultRowHeight="26.25"/>
  <cols>
    <col min="1" max="1" width="43.375" style="225" customWidth="1"/>
    <col min="2" max="2" width="71.25" style="225" customWidth="1"/>
    <col min="3" max="6" width="13.125" style="421" customWidth="1"/>
    <col min="7" max="7" width="13.125" style="224" customWidth="1"/>
    <col min="8" max="8" width="9" style="224"/>
    <col min="9" max="256" width="9" style="225"/>
    <col min="257" max="257" width="43.375" style="225" customWidth="1"/>
    <col min="258" max="258" width="71.25" style="225" customWidth="1"/>
    <col min="259" max="263" width="13.125" style="225" customWidth="1"/>
    <col min="264" max="512" width="9" style="225"/>
    <col min="513" max="513" width="43.375" style="225" customWidth="1"/>
    <col min="514" max="514" width="71.25" style="225" customWidth="1"/>
    <col min="515" max="519" width="13.125" style="225" customWidth="1"/>
    <col min="520" max="768" width="9" style="225"/>
    <col min="769" max="769" width="43.375" style="225" customWidth="1"/>
    <col min="770" max="770" width="71.25" style="225" customWidth="1"/>
    <col min="771" max="775" width="13.125" style="225" customWidth="1"/>
    <col min="776" max="1024" width="9" style="225"/>
    <col min="1025" max="1025" width="43.375" style="225" customWidth="1"/>
    <col min="1026" max="1026" width="71.25" style="225" customWidth="1"/>
    <col min="1027" max="1031" width="13.125" style="225" customWidth="1"/>
    <col min="1032" max="1280" width="9" style="225"/>
    <col min="1281" max="1281" width="43.375" style="225" customWidth="1"/>
    <col min="1282" max="1282" width="71.25" style="225" customWidth="1"/>
    <col min="1283" max="1287" width="13.125" style="225" customWidth="1"/>
    <col min="1288" max="1536" width="9" style="225"/>
    <col min="1537" max="1537" width="43.375" style="225" customWidth="1"/>
    <col min="1538" max="1538" width="71.25" style="225" customWidth="1"/>
    <col min="1539" max="1543" width="13.125" style="225" customWidth="1"/>
    <col min="1544" max="1792" width="9" style="225"/>
    <col min="1793" max="1793" width="43.375" style="225" customWidth="1"/>
    <col min="1794" max="1794" width="71.25" style="225" customWidth="1"/>
    <col min="1795" max="1799" width="13.125" style="225" customWidth="1"/>
    <col min="1800" max="2048" width="9" style="225"/>
    <col min="2049" max="2049" width="43.375" style="225" customWidth="1"/>
    <col min="2050" max="2050" width="71.25" style="225" customWidth="1"/>
    <col min="2051" max="2055" width="13.125" style="225" customWidth="1"/>
    <col min="2056" max="2304" width="9" style="225"/>
    <col min="2305" max="2305" width="43.375" style="225" customWidth="1"/>
    <col min="2306" max="2306" width="71.25" style="225" customWidth="1"/>
    <col min="2307" max="2311" width="13.125" style="225" customWidth="1"/>
    <col min="2312" max="2560" width="9" style="225"/>
    <col min="2561" max="2561" width="43.375" style="225" customWidth="1"/>
    <col min="2562" max="2562" width="71.25" style="225" customWidth="1"/>
    <col min="2563" max="2567" width="13.125" style="225" customWidth="1"/>
    <col min="2568" max="2816" width="9" style="225"/>
    <col min="2817" max="2817" width="43.375" style="225" customWidth="1"/>
    <col min="2818" max="2818" width="71.25" style="225" customWidth="1"/>
    <col min="2819" max="2823" width="13.125" style="225" customWidth="1"/>
    <col min="2824" max="3072" width="9" style="225"/>
    <col min="3073" max="3073" width="43.375" style="225" customWidth="1"/>
    <col min="3074" max="3074" width="71.25" style="225" customWidth="1"/>
    <col min="3075" max="3079" width="13.125" style="225" customWidth="1"/>
    <col min="3080" max="3328" width="9" style="225"/>
    <col min="3329" max="3329" width="43.375" style="225" customWidth="1"/>
    <col min="3330" max="3330" width="71.25" style="225" customWidth="1"/>
    <col min="3331" max="3335" width="13.125" style="225" customWidth="1"/>
    <col min="3336" max="3584" width="9" style="225"/>
    <col min="3585" max="3585" width="43.375" style="225" customWidth="1"/>
    <col min="3586" max="3586" width="71.25" style="225" customWidth="1"/>
    <col min="3587" max="3591" width="13.125" style="225" customWidth="1"/>
    <col min="3592" max="3840" width="9" style="225"/>
    <col min="3841" max="3841" width="43.375" style="225" customWidth="1"/>
    <col min="3842" max="3842" width="71.25" style="225" customWidth="1"/>
    <col min="3843" max="3847" width="13.125" style="225" customWidth="1"/>
    <col min="3848" max="4096" width="9" style="225"/>
    <col min="4097" max="4097" width="43.375" style="225" customWidth="1"/>
    <col min="4098" max="4098" width="71.25" style="225" customWidth="1"/>
    <col min="4099" max="4103" width="13.125" style="225" customWidth="1"/>
    <col min="4104" max="4352" width="9" style="225"/>
    <col min="4353" max="4353" width="43.375" style="225" customWidth="1"/>
    <col min="4354" max="4354" width="71.25" style="225" customWidth="1"/>
    <col min="4355" max="4359" width="13.125" style="225" customWidth="1"/>
    <col min="4360" max="4608" width="9" style="225"/>
    <col min="4609" max="4609" width="43.375" style="225" customWidth="1"/>
    <col min="4610" max="4610" width="71.25" style="225" customWidth="1"/>
    <col min="4611" max="4615" width="13.125" style="225" customWidth="1"/>
    <col min="4616" max="4864" width="9" style="225"/>
    <col min="4865" max="4865" width="43.375" style="225" customWidth="1"/>
    <col min="4866" max="4866" width="71.25" style="225" customWidth="1"/>
    <col min="4867" max="4871" width="13.125" style="225" customWidth="1"/>
    <col min="4872" max="5120" width="9" style="225"/>
    <col min="5121" max="5121" width="43.375" style="225" customWidth="1"/>
    <col min="5122" max="5122" width="71.25" style="225" customWidth="1"/>
    <col min="5123" max="5127" width="13.125" style="225" customWidth="1"/>
    <col min="5128" max="5376" width="9" style="225"/>
    <col min="5377" max="5377" width="43.375" style="225" customWidth="1"/>
    <col min="5378" max="5378" width="71.25" style="225" customWidth="1"/>
    <col min="5379" max="5383" width="13.125" style="225" customWidth="1"/>
    <col min="5384" max="5632" width="9" style="225"/>
    <col min="5633" max="5633" width="43.375" style="225" customWidth="1"/>
    <col min="5634" max="5634" width="71.25" style="225" customWidth="1"/>
    <col min="5635" max="5639" width="13.125" style="225" customWidth="1"/>
    <col min="5640" max="5888" width="9" style="225"/>
    <col min="5889" max="5889" width="43.375" style="225" customWidth="1"/>
    <col min="5890" max="5890" width="71.25" style="225" customWidth="1"/>
    <col min="5891" max="5895" width="13.125" style="225" customWidth="1"/>
    <col min="5896" max="6144" width="9" style="225"/>
    <col min="6145" max="6145" width="43.375" style="225" customWidth="1"/>
    <col min="6146" max="6146" width="71.25" style="225" customWidth="1"/>
    <col min="6147" max="6151" width="13.125" style="225" customWidth="1"/>
    <col min="6152" max="6400" width="9" style="225"/>
    <col min="6401" max="6401" width="43.375" style="225" customWidth="1"/>
    <col min="6402" max="6402" width="71.25" style="225" customWidth="1"/>
    <col min="6403" max="6407" width="13.125" style="225" customWidth="1"/>
    <col min="6408" max="6656" width="9" style="225"/>
    <col min="6657" max="6657" width="43.375" style="225" customWidth="1"/>
    <col min="6658" max="6658" width="71.25" style="225" customWidth="1"/>
    <col min="6659" max="6663" width="13.125" style="225" customWidth="1"/>
    <col min="6664" max="6912" width="9" style="225"/>
    <col min="6913" max="6913" width="43.375" style="225" customWidth="1"/>
    <col min="6914" max="6914" width="71.25" style="225" customWidth="1"/>
    <col min="6915" max="6919" width="13.125" style="225" customWidth="1"/>
    <col min="6920" max="7168" width="9" style="225"/>
    <col min="7169" max="7169" width="43.375" style="225" customWidth="1"/>
    <col min="7170" max="7170" width="71.25" style="225" customWidth="1"/>
    <col min="7171" max="7175" width="13.125" style="225" customWidth="1"/>
    <col min="7176" max="7424" width="9" style="225"/>
    <col min="7425" max="7425" width="43.375" style="225" customWidth="1"/>
    <col min="7426" max="7426" width="71.25" style="225" customWidth="1"/>
    <col min="7427" max="7431" width="13.125" style="225" customWidth="1"/>
    <col min="7432" max="7680" width="9" style="225"/>
    <col min="7681" max="7681" width="43.375" style="225" customWidth="1"/>
    <col min="7682" max="7682" width="71.25" style="225" customWidth="1"/>
    <col min="7683" max="7687" width="13.125" style="225" customWidth="1"/>
    <col min="7688" max="7936" width="9" style="225"/>
    <col min="7937" max="7937" width="43.375" style="225" customWidth="1"/>
    <col min="7938" max="7938" width="71.25" style="225" customWidth="1"/>
    <col min="7939" max="7943" width="13.125" style="225" customWidth="1"/>
    <col min="7944" max="8192" width="9" style="225"/>
    <col min="8193" max="8193" width="43.375" style="225" customWidth="1"/>
    <col min="8194" max="8194" width="71.25" style="225" customWidth="1"/>
    <col min="8195" max="8199" width="13.125" style="225" customWidth="1"/>
    <col min="8200" max="8448" width="9" style="225"/>
    <col min="8449" max="8449" width="43.375" style="225" customWidth="1"/>
    <col min="8450" max="8450" width="71.25" style="225" customWidth="1"/>
    <col min="8451" max="8455" width="13.125" style="225" customWidth="1"/>
    <col min="8456" max="8704" width="9" style="225"/>
    <col min="8705" max="8705" width="43.375" style="225" customWidth="1"/>
    <col min="8706" max="8706" width="71.25" style="225" customWidth="1"/>
    <col min="8707" max="8711" width="13.125" style="225" customWidth="1"/>
    <col min="8712" max="8960" width="9" style="225"/>
    <col min="8961" max="8961" width="43.375" style="225" customWidth="1"/>
    <col min="8962" max="8962" width="71.25" style="225" customWidth="1"/>
    <col min="8963" max="8967" width="13.125" style="225" customWidth="1"/>
    <col min="8968" max="9216" width="9" style="225"/>
    <col min="9217" max="9217" width="43.375" style="225" customWidth="1"/>
    <col min="9218" max="9218" width="71.25" style="225" customWidth="1"/>
    <col min="9219" max="9223" width="13.125" style="225" customWidth="1"/>
    <col min="9224" max="9472" width="9" style="225"/>
    <col min="9473" max="9473" width="43.375" style="225" customWidth="1"/>
    <col min="9474" max="9474" width="71.25" style="225" customWidth="1"/>
    <col min="9475" max="9479" width="13.125" style="225" customWidth="1"/>
    <col min="9480" max="9728" width="9" style="225"/>
    <col min="9729" max="9729" width="43.375" style="225" customWidth="1"/>
    <col min="9730" max="9730" width="71.25" style="225" customWidth="1"/>
    <col min="9731" max="9735" width="13.125" style="225" customWidth="1"/>
    <col min="9736" max="9984" width="9" style="225"/>
    <col min="9985" max="9985" width="43.375" style="225" customWidth="1"/>
    <col min="9986" max="9986" width="71.25" style="225" customWidth="1"/>
    <col min="9987" max="9991" width="13.125" style="225" customWidth="1"/>
    <col min="9992" max="10240" width="9" style="225"/>
    <col min="10241" max="10241" width="43.375" style="225" customWidth="1"/>
    <col min="10242" max="10242" width="71.25" style="225" customWidth="1"/>
    <col min="10243" max="10247" width="13.125" style="225" customWidth="1"/>
    <col min="10248" max="10496" width="9" style="225"/>
    <col min="10497" max="10497" width="43.375" style="225" customWidth="1"/>
    <col min="10498" max="10498" width="71.25" style="225" customWidth="1"/>
    <col min="10499" max="10503" width="13.125" style="225" customWidth="1"/>
    <col min="10504" max="10752" width="9" style="225"/>
    <col min="10753" max="10753" width="43.375" style="225" customWidth="1"/>
    <col min="10754" max="10754" width="71.25" style="225" customWidth="1"/>
    <col min="10755" max="10759" width="13.125" style="225" customWidth="1"/>
    <col min="10760" max="11008" width="9" style="225"/>
    <col min="11009" max="11009" width="43.375" style="225" customWidth="1"/>
    <col min="11010" max="11010" width="71.25" style="225" customWidth="1"/>
    <col min="11011" max="11015" width="13.125" style="225" customWidth="1"/>
    <col min="11016" max="11264" width="9" style="225"/>
    <col min="11265" max="11265" width="43.375" style="225" customWidth="1"/>
    <col min="11266" max="11266" width="71.25" style="225" customWidth="1"/>
    <col min="11267" max="11271" width="13.125" style="225" customWidth="1"/>
    <col min="11272" max="11520" width="9" style="225"/>
    <col min="11521" max="11521" width="43.375" style="225" customWidth="1"/>
    <col min="11522" max="11522" width="71.25" style="225" customWidth="1"/>
    <col min="11523" max="11527" width="13.125" style="225" customWidth="1"/>
    <col min="11528" max="11776" width="9" style="225"/>
    <col min="11777" max="11777" width="43.375" style="225" customWidth="1"/>
    <col min="11778" max="11778" width="71.25" style="225" customWidth="1"/>
    <col min="11779" max="11783" width="13.125" style="225" customWidth="1"/>
    <col min="11784" max="12032" width="9" style="225"/>
    <col min="12033" max="12033" width="43.375" style="225" customWidth="1"/>
    <col min="12034" max="12034" width="71.25" style="225" customWidth="1"/>
    <col min="12035" max="12039" width="13.125" style="225" customWidth="1"/>
    <col min="12040" max="12288" width="9" style="225"/>
    <col min="12289" max="12289" width="43.375" style="225" customWidth="1"/>
    <col min="12290" max="12290" width="71.25" style="225" customWidth="1"/>
    <col min="12291" max="12295" width="13.125" style="225" customWidth="1"/>
    <col min="12296" max="12544" width="9" style="225"/>
    <col min="12545" max="12545" width="43.375" style="225" customWidth="1"/>
    <col min="12546" max="12546" width="71.25" style="225" customWidth="1"/>
    <col min="12547" max="12551" width="13.125" style="225" customWidth="1"/>
    <col min="12552" max="12800" width="9" style="225"/>
    <col min="12801" max="12801" width="43.375" style="225" customWidth="1"/>
    <col min="12802" max="12802" width="71.25" style="225" customWidth="1"/>
    <col min="12803" max="12807" width="13.125" style="225" customWidth="1"/>
    <col min="12808" max="13056" width="9" style="225"/>
    <col min="13057" max="13057" width="43.375" style="225" customWidth="1"/>
    <col min="13058" max="13058" width="71.25" style="225" customWidth="1"/>
    <col min="13059" max="13063" width="13.125" style="225" customWidth="1"/>
    <col min="13064" max="13312" width="9" style="225"/>
    <col min="13313" max="13313" width="43.375" style="225" customWidth="1"/>
    <col min="13314" max="13314" width="71.25" style="225" customWidth="1"/>
    <col min="13315" max="13319" width="13.125" style="225" customWidth="1"/>
    <col min="13320" max="13568" width="9" style="225"/>
    <col min="13569" max="13569" width="43.375" style="225" customWidth="1"/>
    <col min="13570" max="13570" width="71.25" style="225" customWidth="1"/>
    <col min="13571" max="13575" width="13.125" style="225" customWidth="1"/>
    <col min="13576" max="13824" width="9" style="225"/>
    <col min="13825" max="13825" width="43.375" style="225" customWidth="1"/>
    <col min="13826" max="13826" width="71.25" style="225" customWidth="1"/>
    <col min="13827" max="13831" width="13.125" style="225" customWidth="1"/>
    <col min="13832" max="14080" width="9" style="225"/>
    <col min="14081" max="14081" width="43.375" style="225" customWidth="1"/>
    <col min="14082" max="14082" width="71.25" style="225" customWidth="1"/>
    <col min="14083" max="14087" width="13.125" style="225" customWidth="1"/>
    <col min="14088" max="14336" width="9" style="225"/>
    <col min="14337" max="14337" width="43.375" style="225" customWidth="1"/>
    <col min="14338" max="14338" width="71.25" style="225" customWidth="1"/>
    <col min="14339" max="14343" width="13.125" style="225" customWidth="1"/>
    <col min="14344" max="14592" width="9" style="225"/>
    <col min="14593" max="14593" width="43.375" style="225" customWidth="1"/>
    <col min="14594" max="14594" width="71.25" style="225" customWidth="1"/>
    <col min="14595" max="14599" width="13.125" style="225" customWidth="1"/>
    <col min="14600" max="14848" width="9" style="225"/>
    <col min="14849" max="14849" width="43.375" style="225" customWidth="1"/>
    <col min="14850" max="14850" width="71.25" style="225" customWidth="1"/>
    <col min="14851" max="14855" width="13.125" style="225" customWidth="1"/>
    <col min="14856" max="15104" width="9" style="225"/>
    <col min="15105" max="15105" width="43.375" style="225" customWidth="1"/>
    <col min="15106" max="15106" width="71.25" style="225" customWidth="1"/>
    <col min="15107" max="15111" width="13.125" style="225" customWidth="1"/>
    <col min="15112" max="15360" width="9" style="225"/>
    <col min="15361" max="15361" width="43.375" style="225" customWidth="1"/>
    <col min="15362" max="15362" width="71.25" style="225" customWidth="1"/>
    <col min="15363" max="15367" width="13.125" style="225" customWidth="1"/>
    <col min="15368" max="15616" width="9" style="225"/>
    <col min="15617" max="15617" width="43.375" style="225" customWidth="1"/>
    <col min="15618" max="15618" width="71.25" style="225" customWidth="1"/>
    <col min="15619" max="15623" width="13.125" style="225" customWidth="1"/>
    <col min="15624" max="15872" width="9" style="225"/>
    <col min="15873" max="15873" width="43.375" style="225" customWidth="1"/>
    <col min="15874" max="15874" width="71.25" style="225" customWidth="1"/>
    <col min="15875" max="15879" width="13.125" style="225" customWidth="1"/>
    <col min="15880" max="16128" width="9" style="225"/>
    <col min="16129" max="16129" width="43.375" style="225" customWidth="1"/>
    <col min="16130" max="16130" width="71.25" style="225" customWidth="1"/>
    <col min="16131" max="16135" width="13.125" style="225" customWidth="1"/>
    <col min="16136" max="16384" width="9" style="225"/>
  </cols>
  <sheetData>
    <row r="1" spans="1:7">
      <c r="A1" s="220" t="s">
        <v>361</v>
      </c>
      <c r="B1" s="221"/>
      <c r="C1" s="222"/>
      <c r="D1" s="222"/>
      <c r="E1" s="222"/>
      <c r="F1" s="222"/>
      <c r="G1" s="223" t="s">
        <v>362</v>
      </c>
    </row>
    <row r="2" spans="1:7">
      <c r="A2" s="226"/>
      <c r="B2" s="226"/>
      <c r="C2" s="222"/>
      <c r="D2" s="222"/>
      <c r="E2" s="222"/>
      <c r="F2" s="222"/>
      <c r="G2" s="223"/>
    </row>
    <row r="3" spans="1:7">
      <c r="A3" s="227" t="s">
        <v>363</v>
      </c>
      <c r="B3" s="228"/>
      <c r="C3" s="229"/>
      <c r="D3" s="229"/>
      <c r="E3" s="229"/>
      <c r="F3" s="229"/>
      <c r="G3" s="230"/>
    </row>
    <row r="4" spans="1:7" ht="26.25" customHeight="1">
      <c r="A4" s="3994" t="s">
        <v>364</v>
      </c>
      <c r="B4" s="3996" t="s">
        <v>365</v>
      </c>
      <c r="C4" s="3998" t="s">
        <v>366</v>
      </c>
      <c r="D4" s="3999"/>
      <c r="E4" s="3999"/>
      <c r="F4" s="4000"/>
      <c r="G4" s="4001" t="s">
        <v>367</v>
      </c>
    </row>
    <row r="5" spans="1:7">
      <c r="A5" s="3995"/>
      <c r="B5" s="3997"/>
      <c r="C5" s="231" t="s">
        <v>368</v>
      </c>
      <c r="D5" s="232" t="s">
        <v>369</v>
      </c>
      <c r="E5" s="232" t="s">
        <v>370</v>
      </c>
      <c r="F5" s="232" t="s">
        <v>371</v>
      </c>
      <c r="G5" s="4010"/>
    </row>
    <row r="6" spans="1:7">
      <c r="A6" s="233" t="s">
        <v>372</v>
      </c>
      <c r="B6" s="234" t="s">
        <v>676</v>
      </c>
      <c r="C6" s="235" t="s">
        <v>373</v>
      </c>
      <c r="D6" s="236"/>
      <c r="E6" s="237"/>
      <c r="F6" s="237"/>
      <c r="G6" s="238" t="s">
        <v>374</v>
      </c>
    </row>
    <row r="7" spans="1:7">
      <c r="A7" s="239" t="s">
        <v>375</v>
      </c>
      <c r="B7" s="240" t="s">
        <v>376</v>
      </c>
      <c r="C7" s="241"/>
      <c r="D7" s="242"/>
      <c r="E7" s="241"/>
      <c r="F7" s="241"/>
      <c r="G7" s="243"/>
    </row>
    <row r="8" spans="1:7">
      <c r="A8" s="244"/>
      <c r="B8" s="240" t="s">
        <v>377</v>
      </c>
      <c r="C8" s="4009" t="s">
        <v>378</v>
      </c>
      <c r="D8" s="4009"/>
      <c r="E8" s="4009"/>
      <c r="F8" s="4009"/>
      <c r="G8" s="243" t="s">
        <v>677</v>
      </c>
    </row>
    <row r="9" spans="1:7">
      <c r="A9" s="244"/>
      <c r="B9" s="240" t="s">
        <v>379</v>
      </c>
      <c r="C9" s="241"/>
      <c r="D9" s="242"/>
      <c r="E9" s="242"/>
      <c r="F9" s="242"/>
      <c r="G9" s="243"/>
    </row>
    <row r="10" spans="1:7">
      <c r="A10" s="244"/>
      <c r="B10" s="240" t="s">
        <v>380</v>
      </c>
      <c r="C10" s="241"/>
      <c r="D10" s="242" t="s">
        <v>680</v>
      </c>
      <c r="E10" s="242"/>
      <c r="F10" s="241"/>
      <c r="G10" s="245" t="s">
        <v>374</v>
      </c>
    </row>
    <row r="11" spans="1:7">
      <c r="A11" s="244"/>
      <c r="B11" s="240" t="s">
        <v>381</v>
      </c>
      <c r="C11" s="4003" t="s">
        <v>378</v>
      </c>
      <c r="D11" s="4004"/>
      <c r="E11" s="4004"/>
      <c r="F11" s="4005"/>
      <c r="G11" s="243" t="s">
        <v>677</v>
      </c>
    </row>
    <row r="12" spans="1:7">
      <c r="A12" s="244"/>
      <c r="B12" s="244"/>
      <c r="C12" s="246"/>
      <c r="D12" s="247"/>
      <c r="E12" s="247"/>
      <c r="F12" s="246"/>
      <c r="G12" s="243"/>
    </row>
    <row r="13" spans="1:7">
      <c r="A13" s="240"/>
      <c r="B13" s="240" t="s">
        <v>382</v>
      </c>
      <c r="C13" s="241"/>
      <c r="D13" s="241"/>
      <c r="E13" s="242" t="s">
        <v>681</v>
      </c>
      <c r="F13" s="241"/>
      <c r="G13" s="245" t="s">
        <v>374</v>
      </c>
    </row>
    <row r="14" spans="1:7">
      <c r="A14" s="244"/>
      <c r="B14" s="240" t="s">
        <v>383</v>
      </c>
      <c r="C14" s="4003" t="s">
        <v>378</v>
      </c>
      <c r="D14" s="4004"/>
      <c r="E14" s="4004"/>
      <c r="F14" s="4005"/>
      <c r="G14" s="243" t="s">
        <v>677</v>
      </c>
    </row>
    <row r="15" spans="1:7">
      <c r="A15" s="244"/>
      <c r="B15" s="244"/>
      <c r="C15" s="246"/>
      <c r="D15" s="247"/>
      <c r="E15" s="247"/>
      <c r="F15" s="246"/>
      <c r="G15" s="243"/>
    </row>
    <row r="16" spans="1:7">
      <c r="A16" s="240"/>
      <c r="B16" s="240" t="s">
        <v>384</v>
      </c>
      <c r="C16" s="241"/>
      <c r="D16" s="241"/>
      <c r="E16" s="242"/>
      <c r="F16" s="242" t="s">
        <v>682</v>
      </c>
      <c r="G16" s="245" t="s">
        <v>374</v>
      </c>
    </row>
    <row r="17" spans="1:7">
      <c r="A17" s="244"/>
      <c r="B17" s="240" t="s">
        <v>385</v>
      </c>
      <c r="C17" s="4009" t="s">
        <v>378</v>
      </c>
      <c r="D17" s="4009"/>
      <c r="E17" s="4009"/>
      <c r="F17" s="4009"/>
      <c r="G17" s="243" t="s">
        <v>677</v>
      </c>
    </row>
    <row r="18" spans="1:7">
      <c r="A18" s="240"/>
      <c r="B18" s="240"/>
      <c r="C18" s="242"/>
      <c r="D18" s="242"/>
      <c r="E18" s="242"/>
      <c r="F18" s="242"/>
      <c r="G18" s="243"/>
    </row>
    <row r="19" spans="1:7">
      <c r="A19" s="239" t="s">
        <v>386</v>
      </c>
      <c r="B19" s="240" t="s">
        <v>387</v>
      </c>
      <c r="C19" s="242"/>
      <c r="D19" s="242"/>
      <c r="E19" s="242" t="s">
        <v>683</v>
      </c>
      <c r="F19" s="241"/>
      <c r="G19" s="245" t="s">
        <v>374</v>
      </c>
    </row>
    <row r="20" spans="1:7">
      <c r="A20" s="239" t="s">
        <v>678</v>
      </c>
      <c r="B20" s="248" t="s">
        <v>678</v>
      </c>
      <c r="C20" s="242"/>
      <c r="D20" s="242"/>
      <c r="E20" s="241"/>
      <c r="F20" s="242"/>
      <c r="G20" s="243"/>
    </row>
    <row r="21" spans="1:7">
      <c r="A21" s="249"/>
      <c r="B21" s="240" t="s">
        <v>679</v>
      </c>
      <c r="C21" s="242"/>
      <c r="D21" s="242"/>
      <c r="E21" s="241"/>
      <c r="F21" s="242" t="s">
        <v>684</v>
      </c>
      <c r="G21" s="243" t="s">
        <v>388</v>
      </c>
    </row>
    <row r="22" spans="1:7">
      <c r="A22" s="250"/>
      <c r="B22" s="251" t="s">
        <v>389</v>
      </c>
      <c r="C22" s="252"/>
      <c r="D22" s="252"/>
      <c r="E22" s="252"/>
      <c r="F22" s="252"/>
      <c r="G22" s="245"/>
    </row>
    <row r="23" spans="1:7">
      <c r="A23" s="250"/>
      <c r="B23" s="251"/>
      <c r="C23" s="252"/>
      <c r="D23" s="252"/>
      <c r="E23" s="252"/>
      <c r="F23" s="252"/>
      <c r="G23" s="245"/>
    </row>
    <row r="24" spans="1:7">
      <c r="A24" s="239" t="s">
        <v>390</v>
      </c>
      <c r="B24" s="240" t="s">
        <v>686</v>
      </c>
      <c r="C24" s="242"/>
      <c r="D24" s="242"/>
      <c r="E24" s="4003" t="s">
        <v>688</v>
      </c>
      <c r="F24" s="4005"/>
      <c r="G24" s="245" t="s">
        <v>374</v>
      </c>
    </row>
    <row r="25" spans="1:7">
      <c r="A25" s="239" t="s">
        <v>685</v>
      </c>
      <c r="B25" s="240" t="s">
        <v>687</v>
      </c>
      <c r="C25" s="242"/>
      <c r="D25" s="242"/>
      <c r="E25" s="4009" t="s">
        <v>688</v>
      </c>
      <c r="F25" s="4009"/>
      <c r="G25" s="243" t="s">
        <v>388</v>
      </c>
    </row>
    <row r="26" spans="1:7">
      <c r="A26" s="249"/>
      <c r="B26" s="240" t="s">
        <v>391</v>
      </c>
      <c r="C26" s="242"/>
      <c r="D26" s="242"/>
      <c r="E26" s="242"/>
      <c r="F26" s="252"/>
      <c r="G26" s="243"/>
    </row>
    <row r="27" spans="1:7">
      <c r="A27" s="249"/>
      <c r="B27" s="240"/>
      <c r="C27" s="242"/>
      <c r="D27" s="242"/>
      <c r="E27" s="242"/>
      <c r="F27" s="252"/>
      <c r="G27" s="243"/>
    </row>
    <row r="28" spans="1:7">
      <c r="A28" s="239" t="s">
        <v>392</v>
      </c>
      <c r="B28" s="240" t="s">
        <v>690</v>
      </c>
      <c r="C28" s="242"/>
      <c r="D28" s="242" t="s">
        <v>393</v>
      </c>
      <c r="E28" s="242"/>
      <c r="F28" s="241"/>
      <c r="G28" s="245" t="s">
        <v>394</v>
      </c>
    </row>
    <row r="29" spans="1:7">
      <c r="A29" s="239" t="s">
        <v>689</v>
      </c>
      <c r="B29" s="240" t="s">
        <v>395</v>
      </c>
      <c r="C29" s="241"/>
      <c r="D29" s="242"/>
      <c r="E29" s="242"/>
      <c r="F29" s="241"/>
      <c r="G29" s="243"/>
    </row>
    <row r="30" spans="1:7">
      <c r="A30" s="253"/>
      <c r="B30" s="254"/>
      <c r="C30" s="255"/>
      <c r="D30" s="256"/>
      <c r="E30" s="256"/>
      <c r="F30" s="255"/>
      <c r="G30" s="257"/>
    </row>
    <row r="31" spans="1:7">
      <c r="A31" s="239" t="s">
        <v>396</v>
      </c>
      <c r="B31" s="240" t="s">
        <v>692</v>
      </c>
      <c r="C31" s="242"/>
      <c r="D31" s="242" t="s">
        <v>393</v>
      </c>
      <c r="E31" s="242"/>
      <c r="F31" s="241"/>
      <c r="G31" s="245" t="s">
        <v>394</v>
      </c>
    </row>
    <row r="32" spans="1:7">
      <c r="A32" s="239" t="s">
        <v>691</v>
      </c>
      <c r="B32" s="240" t="s">
        <v>395</v>
      </c>
      <c r="C32" s="241"/>
      <c r="D32" s="242"/>
      <c r="E32" s="242"/>
      <c r="F32" s="241"/>
      <c r="G32" s="243"/>
    </row>
    <row r="33" spans="1:8">
      <c r="A33" s="253"/>
      <c r="B33" s="254"/>
      <c r="C33" s="255"/>
      <c r="D33" s="256"/>
      <c r="E33" s="256"/>
      <c r="F33" s="255"/>
      <c r="G33" s="257"/>
    </row>
    <row r="34" spans="1:8">
      <c r="A34" s="258"/>
      <c r="B34" s="259"/>
      <c r="C34" s="260"/>
      <c r="D34" s="222"/>
      <c r="E34" s="222"/>
      <c r="F34" s="260"/>
      <c r="G34" s="261"/>
    </row>
    <row r="35" spans="1:8" s="265" customFormat="1">
      <c r="A35" s="220" t="s">
        <v>693</v>
      </c>
      <c r="B35" s="221"/>
      <c r="C35" s="262"/>
      <c r="D35" s="262"/>
      <c r="E35" s="262"/>
      <c r="F35" s="262"/>
      <c r="G35" s="263" t="s">
        <v>397</v>
      </c>
      <c r="H35" s="264"/>
    </row>
    <row r="36" spans="1:8" s="265" customFormat="1">
      <c r="A36" s="226"/>
      <c r="B36" s="226"/>
      <c r="C36" s="266"/>
      <c r="D36" s="266"/>
      <c r="E36" s="266"/>
      <c r="F36" s="266"/>
      <c r="G36" s="267"/>
      <c r="H36" s="264"/>
    </row>
    <row r="37" spans="1:8" s="265" customFormat="1">
      <c r="A37" s="227" t="s">
        <v>363</v>
      </c>
      <c r="B37" s="226"/>
      <c r="C37" s="266"/>
      <c r="D37" s="266"/>
      <c r="E37" s="266"/>
      <c r="F37" s="266"/>
      <c r="G37" s="267"/>
      <c r="H37" s="264"/>
    </row>
    <row r="38" spans="1:8" s="265" customFormat="1">
      <c r="A38" s="3994" t="s">
        <v>364</v>
      </c>
      <c r="B38" s="3996" t="s">
        <v>365</v>
      </c>
      <c r="C38" s="3998" t="s">
        <v>366</v>
      </c>
      <c r="D38" s="3999"/>
      <c r="E38" s="3999"/>
      <c r="F38" s="4000"/>
      <c r="G38" s="4001" t="s">
        <v>367</v>
      </c>
      <c r="H38" s="264"/>
    </row>
    <row r="39" spans="1:8" s="265" customFormat="1">
      <c r="A39" s="3995"/>
      <c r="B39" s="3997"/>
      <c r="C39" s="231" t="s">
        <v>368</v>
      </c>
      <c r="D39" s="231" t="s">
        <v>369</v>
      </c>
      <c r="E39" s="231" t="s">
        <v>370</v>
      </c>
      <c r="F39" s="231" t="s">
        <v>371</v>
      </c>
      <c r="G39" s="4002"/>
      <c r="H39" s="264"/>
    </row>
    <row r="40" spans="1:8" s="265" customFormat="1">
      <c r="A40" s="268" t="s">
        <v>398</v>
      </c>
      <c r="B40" s="269" t="s">
        <v>399</v>
      </c>
      <c r="C40" s="4006" t="s">
        <v>400</v>
      </c>
      <c r="D40" s="4007"/>
      <c r="E40" s="4007"/>
      <c r="F40" s="4008"/>
      <c r="G40" s="247" t="s">
        <v>401</v>
      </c>
      <c r="H40" s="264"/>
    </row>
    <row r="41" spans="1:8" s="265" customFormat="1">
      <c r="A41" s="239" t="s">
        <v>402</v>
      </c>
      <c r="B41" s="270" t="s">
        <v>403</v>
      </c>
      <c r="C41" s="4003" t="s">
        <v>404</v>
      </c>
      <c r="D41" s="4004"/>
      <c r="E41" s="4004"/>
      <c r="F41" s="4005"/>
      <c r="G41" s="245" t="s">
        <v>405</v>
      </c>
      <c r="H41" s="264"/>
    </row>
    <row r="42" spans="1:8" s="265" customFormat="1">
      <c r="A42" s="271"/>
      <c r="B42" s="270" t="s">
        <v>406</v>
      </c>
      <c r="C42" s="4003" t="s">
        <v>407</v>
      </c>
      <c r="D42" s="4004"/>
      <c r="E42" s="4004"/>
      <c r="F42" s="4005"/>
      <c r="G42" s="243" t="s">
        <v>388</v>
      </c>
      <c r="H42" s="264"/>
    </row>
    <row r="43" spans="1:8" s="265" customFormat="1">
      <c r="A43" s="271"/>
      <c r="B43" s="272"/>
      <c r="C43" s="273"/>
      <c r="D43" s="252"/>
      <c r="E43" s="252"/>
      <c r="F43" s="274"/>
      <c r="G43" s="243"/>
      <c r="H43" s="264"/>
    </row>
    <row r="44" spans="1:8" s="265" customFormat="1">
      <c r="A44" s="239" t="s">
        <v>408</v>
      </c>
      <c r="B44" s="270" t="s">
        <v>409</v>
      </c>
      <c r="C44" s="4003" t="s">
        <v>410</v>
      </c>
      <c r="D44" s="4004"/>
      <c r="E44" s="4004"/>
      <c r="F44" s="4005"/>
      <c r="G44" s="245" t="s">
        <v>374</v>
      </c>
      <c r="H44" s="264"/>
    </row>
    <row r="45" spans="1:8" s="265" customFormat="1">
      <c r="A45" s="275" t="s">
        <v>411</v>
      </c>
      <c r="B45" s="270" t="s">
        <v>412</v>
      </c>
      <c r="C45" s="246"/>
      <c r="D45" s="276"/>
      <c r="E45" s="276"/>
      <c r="F45" s="246"/>
      <c r="G45" s="245"/>
      <c r="H45" s="264"/>
    </row>
    <row r="46" spans="1:8" s="265" customFormat="1">
      <c r="A46" s="275" t="s">
        <v>413</v>
      </c>
      <c r="B46" s="270" t="s">
        <v>414</v>
      </c>
      <c r="C46" s="4004" t="s">
        <v>415</v>
      </c>
      <c r="D46" s="4004"/>
      <c r="E46" s="4004"/>
      <c r="F46" s="4005"/>
      <c r="G46" s="245" t="s">
        <v>374</v>
      </c>
      <c r="H46" s="264"/>
    </row>
    <row r="47" spans="1:8" s="265" customFormat="1">
      <c r="A47" s="272"/>
      <c r="B47" s="248" t="s">
        <v>416</v>
      </c>
      <c r="C47" s="4003"/>
      <c r="D47" s="4004"/>
      <c r="E47" s="4004"/>
      <c r="F47" s="4005"/>
      <c r="G47" s="243"/>
      <c r="H47" s="264"/>
    </row>
    <row r="48" spans="1:8" s="265" customFormat="1">
      <c r="A48" s="272"/>
      <c r="B48" s="270" t="s">
        <v>417</v>
      </c>
      <c r="C48" s="4003" t="s">
        <v>418</v>
      </c>
      <c r="D48" s="4004"/>
      <c r="E48" s="4004"/>
      <c r="F48" s="4005"/>
      <c r="G48" s="245" t="s">
        <v>374</v>
      </c>
      <c r="H48" s="264"/>
    </row>
    <row r="49" spans="1:8" s="265" customFormat="1">
      <c r="A49" s="270"/>
      <c r="B49" s="248" t="s">
        <v>419</v>
      </c>
      <c r="C49" s="277"/>
      <c r="D49" s="278"/>
      <c r="E49" s="278"/>
      <c r="F49" s="278"/>
      <c r="G49" s="279"/>
      <c r="H49" s="264"/>
    </row>
    <row r="50" spans="1:8" s="265" customFormat="1">
      <c r="A50" s="240"/>
      <c r="B50" s="270" t="s">
        <v>420</v>
      </c>
      <c r="C50" s="4004" t="s">
        <v>421</v>
      </c>
      <c r="D50" s="4004"/>
      <c r="E50" s="4004"/>
      <c r="F50" s="4005"/>
      <c r="G50" s="245" t="s">
        <v>374</v>
      </c>
      <c r="H50" s="264"/>
    </row>
    <row r="51" spans="1:8" s="265" customFormat="1">
      <c r="A51" s="240"/>
      <c r="B51" s="270" t="s">
        <v>422</v>
      </c>
      <c r="C51" s="277"/>
      <c r="D51" s="277"/>
      <c r="E51" s="277"/>
      <c r="F51" s="277"/>
      <c r="G51" s="279"/>
      <c r="H51" s="264"/>
    </row>
    <row r="52" spans="1:8" s="265" customFormat="1">
      <c r="A52" s="240"/>
      <c r="B52" s="270"/>
      <c r="C52" s="277"/>
      <c r="D52" s="277"/>
      <c r="E52" s="277"/>
      <c r="F52" s="277"/>
      <c r="G52" s="279"/>
      <c r="H52" s="264"/>
    </row>
    <row r="53" spans="1:8" s="265" customFormat="1">
      <c r="A53" s="275" t="s">
        <v>423</v>
      </c>
      <c r="B53" s="280" t="s">
        <v>424</v>
      </c>
      <c r="C53" s="3993" t="s">
        <v>425</v>
      </c>
      <c r="D53" s="3993"/>
      <c r="E53" s="3993"/>
      <c r="F53" s="3993"/>
      <c r="G53" s="245" t="s">
        <v>374</v>
      </c>
      <c r="H53" s="264"/>
    </row>
    <row r="54" spans="1:8" s="265" customFormat="1">
      <c r="A54" s="275"/>
      <c r="B54" s="280"/>
      <c r="C54" s="242"/>
      <c r="D54" s="281"/>
      <c r="E54" s="281"/>
      <c r="F54" s="281"/>
      <c r="G54" s="245"/>
      <c r="H54" s="264"/>
    </row>
    <row r="55" spans="1:8" s="265" customFormat="1">
      <c r="A55" s="282" t="s">
        <v>426</v>
      </c>
      <c r="B55" s="283" t="s">
        <v>427</v>
      </c>
      <c r="C55" s="3993" t="s">
        <v>428</v>
      </c>
      <c r="D55" s="3993"/>
      <c r="E55" s="3993"/>
      <c r="F55" s="3993"/>
      <c r="G55" s="245" t="s">
        <v>394</v>
      </c>
      <c r="H55" s="264"/>
    </row>
    <row r="56" spans="1:8" s="265" customFormat="1">
      <c r="A56" s="282"/>
      <c r="B56" s="283"/>
      <c r="C56" s="242"/>
      <c r="D56" s="242"/>
      <c r="E56" s="242"/>
      <c r="F56" s="242"/>
      <c r="G56" s="245"/>
      <c r="H56" s="264"/>
    </row>
    <row r="57" spans="1:8" s="265" customFormat="1">
      <c r="A57" s="284" t="s">
        <v>429</v>
      </c>
      <c r="B57" s="270" t="s">
        <v>430</v>
      </c>
      <c r="C57" s="3993" t="s">
        <v>428</v>
      </c>
      <c r="D57" s="3993"/>
      <c r="E57" s="3993"/>
      <c r="F57" s="3993"/>
      <c r="G57" s="245" t="s">
        <v>394</v>
      </c>
      <c r="H57" s="264"/>
    </row>
    <row r="58" spans="1:8" s="265" customFormat="1">
      <c r="A58" s="284" t="s">
        <v>431</v>
      </c>
      <c r="B58" s="270"/>
      <c r="C58" s="242"/>
      <c r="D58" s="242"/>
      <c r="E58" s="242"/>
      <c r="F58" s="242"/>
      <c r="G58" s="245"/>
      <c r="H58" s="264"/>
    </row>
    <row r="59" spans="1:8" s="265" customFormat="1">
      <c r="A59" s="284"/>
      <c r="B59" s="270"/>
      <c r="C59" s="242"/>
      <c r="D59" s="242"/>
      <c r="E59" s="242"/>
      <c r="F59" s="242"/>
      <c r="G59" s="245"/>
      <c r="H59" s="264"/>
    </row>
    <row r="60" spans="1:8" s="265" customFormat="1">
      <c r="A60" s="275" t="s">
        <v>432</v>
      </c>
      <c r="B60" s="280" t="s">
        <v>433</v>
      </c>
      <c r="C60" s="3993" t="s">
        <v>434</v>
      </c>
      <c r="D60" s="3993"/>
      <c r="E60" s="3993"/>
      <c r="F60" s="3993"/>
      <c r="G60" s="245" t="s">
        <v>401</v>
      </c>
      <c r="H60" s="264"/>
    </row>
    <row r="61" spans="1:8" s="265" customFormat="1">
      <c r="A61" s="270"/>
      <c r="B61" s="285"/>
      <c r="C61" s="242"/>
      <c r="D61" s="242"/>
      <c r="E61" s="242"/>
      <c r="F61" s="242"/>
      <c r="G61" s="243"/>
      <c r="H61" s="264"/>
    </row>
    <row r="62" spans="1:8" s="265" customFormat="1">
      <c r="A62" s="270"/>
      <c r="B62" s="285"/>
      <c r="C62" s="242"/>
      <c r="D62" s="242"/>
      <c r="E62" s="242"/>
      <c r="F62" s="242"/>
      <c r="G62" s="243"/>
      <c r="H62" s="264"/>
    </row>
    <row r="63" spans="1:8" s="265" customFormat="1">
      <c r="A63" s="270"/>
      <c r="B63" s="285"/>
      <c r="C63" s="242"/>
      <c r="D63" s="242"/>
      <c r="E63" s="242"/>
      <c r="F63" s="242"/>
      <c r="G63" s="243"/>
      <c r="H63" s="264"/>
    </row>
    <row r="64" spans="1:8" s="265" customFormat="1">
      <c r="A64" s="286"/>
      <c r="B64" s="287"/>
      <c r="C64" s="256"/>
      <c r="D64" s="256"/>
      <c r="E64" s="256"/>
      <c r="F64" s="256"/>
      <c r="G64" s="257"/>
      <c r="H64" s="264"/>
    </row>
    <row r="65" spans="1:8" s="265" customFormat="1">
      <c r="A65" s="288"/>
      <c r="B65" s="289"/>
      <c r="C65" s="222"/>
      <c r="D65" s="222"/>
      <c r="E65" s="222"/>
      <c r="F65" s="222"/>
      <c r="G65" s="261"/>
      <c r="H65" s="264"/>
    </row>
    <row r="66" spans="1:8" s="265" customFormat="1">
      <c r="A66" s="220" t="s">
        <v>693</v>
      </c>
      <c r="B66" s="290"/>
      <c r="C66" s="291"/>
      <c r="D66" s="291"/>
      <c r="E66" s="291"/>
      <c r="F66" s="291"/>
      <c r="G66" s="292" t="s">
        <v>435</v>
      </c>
      <c r="H66" s="264"/>
    </row>
    <row r="67" spans="1:8" s="265" customFormat="1">
      <c r="A67" s="226"/>
      <c r="B67" s="293"/>
      <c r="C67" s="291"/>
      <c r="D67" s="291"/>
      <c r="E67" s="291"/>
      <c r="F67" s="291"/>
      <c r="G67" s="292"/>
      <c r="H67" s="264"/>
    </row>
    <row r="68" spans="1:8" s="265" customFormat="1">
      <c r="A68" s="294" t="s">
        <v>363</v>
      </c>
      <c r="B68" s="293"/>
      <c r="C68" s="291"/>
      <c r="D68" s="291"/>
      <c r="E68" s="291"/>
      <c r="F68" s="291"/>
      <c r="G68" s="295"/>
      <c r="H68" s="264"/>
    </row>
    <row r="69" spans="1:8">
      <c r="A69" s="3994" t="s">
        <v>364</v>
      </c>
      <c r="B69" s="3996" t="s">
        <v>365</v>
      </c>
      <c r="C69" s="3998" t="s">
        <v>366</v>
      </c>
      <c r="D69" s="3999"/>
      <c r="E69" s="3999"/>
      <c r="F69" s="4000"/>
      <c r="G69" s="4001" t="s">
        <v>367</v>
      </c>
    </row>
    <row r="70" spans="1:8">
      <c r="A70" s="3995"/>
      <c r="B70" s="3997"/>
      <c r="C70" s="231" t="s">
        <v>368</v>
      </c>
      <c r="D70" s="231" t="s">
        <v>369</v>
      </c>
      <c r="E70" s="231" t="s">
        <v>370</v>
      </c>
      <c r="F70" s="231" t="s">
        <v>371</v>
      </c>
      <c r="G70" s="4002"/>
    </row>
    <row r="71" spans="1:8">
      <c r="A71" s="296" t="s">
        <v>436</v>
      </c>
      <c r="B71" s="297" t="s">
        <v>437</v>
      </c>
      <c r="C71" s="3993" t="s">
        <v>438</v>
      </c>
      <c r="D71" s="3993"/>
      <c r="E71" s="3993"/>
      <c r="F71" s="3993"/>
      <c r="G71" s="298" t="s">
        <v>439</v>
      </c>
    </row>
    <row r="72" spans="1:8">
      <c r="A72" s="299"/>
      <c r="B72" s="248" t="s">
        <v>440</v>
      </c>
      <c r="C72" s="245"/>
      <c r="D72" s="245"/>
      <c r="E72" s="245"/>
      <c r="F72" s="300"/>
      <c r="G72" s="301"/>
    </row>
    <row r="73" spans="1:8">
      <c r="A73" s="299"/>
      <c r="B73" s="302" t="s">
        <v>441</v>
      </c>
      <c r="C73" s="303"/>
      <c r="D73" s="245"/>
      <c r="E73" s="245"/>
      <c r="F73" s="300"/>
      <c r="G73" s="301"/>
    </row>
    <row r="74" spans="1:8">
      <c r="A74" s="275"/>
      <c r="B74" s="270"/>
      <c r="C74" s="242"/>
      <c r="D74" s="281"/>
      <c r="E74" s="281"/>
      <c r="F74" s="281"/>
      <c r="G74" s="243"/>
    </row>
    <row r="75" spans="1:8">
      <c r="A75" s="304" t="s">
        <v>442</v>
      </c>
      <c r="B75" s="305" t="s">
        <v>443</v>
      </c>
      <c r="C75" s="3993" t="s">
        <v>428</v>
      </c>
      <c r="D75" s="3993"/>
      <c r="E75" s="3993"/>
      <c r="F75" s="3993"/>
      <c r="G75" s="301" t="s">
        <v>439</v>
      </c>
    </row>
    <row r="76" spans="1:8">
      <c r="A76" s="275" t="s">
        <v>444</v>
      </c>
      <c r="B76" s="306"/>
      <c r="C76" s="277"/>
      <c r="D76" s="278"/>
      <c r="E76" s="278"/>
      <c r="F76" s="278"/>
      <c r="G76" s="279"/>
    </row>
    <row r="77" spans="1:8">
      <c r="A77" s="307"/>
      <c r="B77" s="307"/>
      <c r="C77" s="281"/>
      <c r="D77" s="281"/>
      <c r="E77" s="281"/>
      <c r="F77" s="281"/>
      <c r="G77" s="307"/>
    </row>
    <row r="78" spans="1:8" s="265" customFormat="1">
      <c r="A78" s="284" t="s">
        <v>445</v>
      </c>
      <c r="B78" s="302" t="s">
        <v>446</v>
      </c>
      <c r="C78" s="4003" t="s">
        <v>447</v>
      </c>
      <c r="D78" s="4004"/>
      <c r="E78" s="4004"/>
      <c r="F78" s="4005"/>
      <c r="G78" s="243" t="s">
        <v>448</v>
      </c>
      <c r="H78" s="264"/>
    </row>
    <row r="79" spans="1:8" s="265" customFormat="1">
      <c r="A79" s="284"/>
      <c r="B79" s="302" t="s">
        <v>449</v>
      </c>
      <c r="C79" s="3993" t="s">
        <v>450</v>
      </c>
      <c r="D79" s="3993"/>
      <c r="E79" s="3993"/>
      <c r="F79" s="3993"/>
      <c r="G79" s="243"/>
      <c r="H79" s="264"/>
    </row>
    <row r="80" spans="1:8" s="265" customFormat="1">
      <c r="A80" s="299"/>
      <c r="B80" s="299"/>
      <c r="C80" s="278"/>
      <c r="D80" s="278"/>
      <c r="E80" s="278"/>
      <c r="F80" s="278"/>
      <c r="G80" s="308"/>
      <c r="H80" s="264"/>
    </row>
    <row r="81" spans="1:8" s="265" customFormat="1">
      <c r="A81" s="282" t="s">
        <v>451</v>
      </c>
      <c r="B81" s="302" t="s">
        <v>452</v>
      </c>
      <c r="C81" s="3993" t="s">
        <v>453</v>
      </c>
      <c r="D81" s="3993"/>
      <c r="E81" s="3993"/>
      <c r="F81" s="3993"/>
      <c r="G81" s="301" t="s">
        <v>454</v>
      </c>
      <c r="H81" s="264"/>
    </row>
    <row r="82" spans="1:8" s="265" customFormat="1">
      <c r="A82" s="284" t="s">
        <v>455</v>
      </c>
      <c r="B82" s="309" t="s">
        <v>456</v>
      </c>
      <c r="C82" s="281"/>
      <c r="D82" s="281"/>
      <c r="E82" s="281"/>
      <c r="F82" s="281"/>
      <c r="G82" s="301"/>
      <c r="H82" s="264"/>
    </row>
    <row r="83" spans="1:8" s="265" customFormat="1">
      <c r="A83" s="284" t="s">
        <v>457</v>
      </c>
      <c r="B83" s="309"/>
      <c r="C83" s="281"/>
      <c r="D83" s="281"/>
      <c r="E83" s="281"/>
      <c r="F83" s="281"/>
      <c r="G83" s="301"/>
      <c r="H83" s="264"/>
    </row>
    <row r="84" spans="1:8" s="265" customFormat="1">
      <c r="A84" s="284"/>
      <c r="B84" s="309"/>
      <c r="C84" s="303"/>
      <c r="D84" s="245"/>
      <c r="E84" s="245"/>
      <c r="F84" s="300"/>
      <c r="G84" s="243"/>
      <c r="H84" s="264"/>
    </row>
    <row r="85" spans="1:8" s="265" customFormat="1">
      <c r="A85" s="284" t="s">
        <v>458</v>
      </c>
      <c r="B85" s="309" t="s">
        <v>459</v>
      </c>
      <c r="C85" s="3993" t="s">
        <v>453</v>
      </c>
      <c r="D85" s="3993"/>
      <c r="E85" s="3993"/>
      <c r="F85" s="3993"/>
      <c r="G85" s="301" t="s">
        <v>454</v>
      </c>
      <c r="H85" s="264"/>
    </row>
    <row r="86" spans="1:8" s="265" customFormat="1">
      <c r="A86" s="284" t="s">
        <v>460</v>
      </c>
      <c r="B86" s="284"/>
      <c r="C86" s="277"/>
      <c r="D86" s="277"/>
      <c r="E86" s="277"/>
      <c r="F86" s="277"/>
      <c r="G86" s="279"/>
      <c r="H86" s="264"/>
    </row>
    <row r="87" spans="1:8" s="265" customFormat="1">
      <c r="A87" s="282"/>
      <c r="B87" s="299"/>
      <c r="C87" s="303"/>
      <c r="D87" s="245"/>
      <c r="E87" s="245"/>
      <c r="F87" s="300"/>
      <c r="G87" s="308"/>
      <c r="H87" s="264"/>
    </row>
    <row r="88" spans="1:8" s="265" customFormat="1">
      <c r="A88" s="299" t="s">
        <v>461</v>
      </c>
      <c r="B88" s="310" t="s">
        <v>462</v>
      </c>
      <c r="C88" s="4003" t="s">
        <v>463</v>
      </c>
      <c r="D88" s="4004"/>
      <c r="E88" s="4004"/>
      <c r="F88" s="4005"/>
      <c r="G88" s="301" t="s">
        <v>464</v>
      </c>
      <c r="H88" s="264"/>
    </row>
    <row r="89" spans="1:8" s="265" customFormat="1">
      <c r="A89" s="299" t="s">
        <v>0</v>
      </c>
      <c r="B89" s="310"/>
      <c r="C89" s="311"/>
      <c r="D89" s="281"/>
      <c r="E89" s="281"/>
      <c r="F89" s="312"/>
      <c r="G89" s="301"/>
      <c r="H89" s="264"/>
    </row>
    <row r="90" spans="1:8" s="265" customFormat="1">
      <c r="A90" s="299"/>
      <c r="B90" s="302"/>
      <c r="C90" s="281"/>
      <c r="D90" s="281"/>
      <c r="E90" s="281"/>
      <c r="F90" s="281"/>
      <c r="G90" s="301"/>
      <c r="H90" s="264"/>
    </row>
    <row r="91" spans="1:8" s="265" customFormat="1">
      <c r="A91" s="299"/>
      <c r="B91" s="302"/>
      <c r="C91" s="281"/>
      <c r="D91" s="281"/>
      <c r="E91" s="281"/>
      <c r="F91" s="281"/>
      <c r="G91" s="301"/>
      <c r="H91" s="264"/>
    </row>
    <row r="92" spans="1:8" s="265" customFormat="1">
      <c r="A92" s="299"/>
      <c r="B92" s="302"/>
      <c r="C92" s="281"/>
      <c r="D92" s="281"/>
      <c r="E92" s="281"/>
      <c r="F92" s="281"/>
      <c r="G92" s="301"/>
      <c r="H92" s="264"/>
    </row>
    <row r="93" spans="1:8" s="265" customFormat="1">
      <c r="A93" s="282"/>
      <c r="B93" s="302"/>
      <c r="C93" s="245"/>
      <c r="D93" s="245"/>
      <c r="E93" s="245"/>
      <c r="F93" s="245"/>
      <c r="G93" s="301"/>
      <c r="H93" s="264"/>
    </row>
    <row r="94" spans="1:8" s="265" customFormat="1">
      <c r="A94" s="313"/>
      <c r="B94" s="314"/>
      <c r="C94" s="315"/>
      <c r="D94" s="315"/>
      <c r="E94" s="315"/>
      <c r="F94" s="315"/>
      <c r="G94" s="316"/>
      <c r="H94" s="264"/>
    </row>
    <row r="95" spans="1:8" s="265" customFormat="1">
      <c r="A95" s="317"/>
      <c r="B95" s="318"/>
      <c r="C95" s="246"/>
      <c r="D95" s="246"/>
      <c r="E95" s="246"/>
      <c r="F95" s="246"/>
      <c r="G95" s="319"/>
      <c r="H95" s="264"/>
    </row>
    <row r="96" spans="1:8" s="265" customFormat="1">
      <c r="A96" s="317"/>
      <c r="B96" s="318"/>
      <c r="C96" s="246"/>
      <c r="D96" s="246"/>
      <c r="E96" s="246"/>
      <c r="F96" s="246"/>
      <c r="G96" s="319"/>
      <c r="H96" s="264"/>
    </row>
    <row r="97" spans="1:8" s="265" customFormat="1">
      <c r="A97" s="220" t="s">
        <v>693</v>
      </c>
      <c r="B97" s="290"/>
      <c r="C97" s="320"/>
      <c r="D97" s="320"/>
      <c r="E97" s="320"/>
      <c r="F97" s="320"/>
      <c r="G97" s="321" t="s">
        <v>465</v>
      </c>
      <c r="H97" s="264"/>
    </row>
    <row r="98" spans="1:8" s="265" customFormat="1">
      <c r="A98" s="226"/>
      <c r="B98" s="293"/>
      <c r="C98" s="320"/>
      <c r="D98" s="320"/>
      <c r="E98" s="320"/>
      <c r="F98" s="320"/>
      <c r="G98" s="321"/>
      <c r="H98" s="264"/>
    </row>
    <row r="99" spans="1:8" s="265" customFormat="1">
      <c r="A99" s="294" t="s">
        <v>363</v>
      </c>
      <c r="B99" s="293"/>
      <c r="C99" s="320"/>
      <c r="D99" s="320"/>
      <c r="E99" s="320"/>
      <c r="F99" s="320"/>
      <c r="G99" s="322"/>
      <c r="H99" s="264"/>
    </row>
    <row r="100" spans="1:8" s="265" customFormat="1">
      <c r="A100" s="3994" t="s">
        <v>364</v>
      </c>
      <c r="B100" s="3996" t="s">
        <v>365</v>
      </c>
      <c r="C100" s="3998" t="s">
        <v>366</v>
      </c>
      <c r="D100" s="3999"/>
      <c r="E100" s="3999"/>
      <c r="F100" s="4000"/>
      <c r="G100" s="4001" t="s">
        <v>367</v>
      </c>
      <c r="H100" s="264"/>
    </row>
    <row r="101" spans="1:8" s="265" customFormat="1">
      <c r="A101" s="3995"/>
      <c r="B101" s="3997"/>
      <c r="C101" s="231" t="s">
        <v>368</v>
      </c>
      <c r="D101" s="231" t="s">
        <v>369</v>
      </c>
      <c r="E101" s="231" t="s">
        <v>370</v>
      </c>
      <c r="F101" s="231" t="s">
        <v>371</v>
      </c>
      <c r="G101" s="4002"/>
      <c r="H101" s="264"/>
    </row>
    <row r="102" spans="1:8" s="265" customFormat="1">
      <c r="A102" s="323" t="s">
        <v>466</v>
      </c>
      <c r="B102" s="324" t="s">
        <v>467</v>
      </c>
      <c r="C102" s="3993" t="s">
        <v>400</v>
      </c>
      <c r="D102" s="3993"/>
      <c r="E102" s="3993"/>
      <c r="F102" s="3993"/>
      <c r="G102" s="298" t="s">
        <v>464</v>
      </c>
      <c r="H102" s="264"/>
    </row>
    <row r="103" spans="1:8" s="265" customFormat="1">
      <c r="A103" s="299" t="s">
        <v>0</v>
      </c>
      <c r="B103" s="310" t="s">
        <v>468</v>
      </c>
      <c r="C103" s="311"/>
      <c r="D103" s="281"/>
      <c r="E103" s="281"/>
      <c r="F103" s="312"/>
      <c r="G103" s="301"/>
      <c r="H103" s="264"/>
    </row>
    <row r="104" spans="1:8" s="265" customFormat="1">
      <c r="A104" s="299"/>
      <c r="B104" s="310"/>
      <c r="C104" s="281"/>
      <c r="D104" s="325"/>
      <c r="E104" s="325"/>
      <c r="F104" s="262"/>
      <c r="G104" s="301"/>
      <c r="H104" s="264"/>
    </row>
    <row r="105" spans="1:8" s="265" customFormat="1">
      <c r="A105" s="299" t="s">
        <v>469</v>
      </c>
      <c r="B105" s="302" t="s">
        <v>470</v>
      </c>
      <c r="C105" s="3993" t="s">
        <v>471</v>
      </c>
      <c r="D105" s="3993"/>
      <c r="E105" s="3993"/>
      <c r="F105" s="3993"/>
      <c r="G105" s="301" t="s">
        <v>464</v>
      </c>
      <c r="H105" s="264"/>
    </row>
    <row r="106" spans="1:8" s="265" customFormat="1">
      <c r="A106" s="299" t="s">
        <v>472</v>
      </c>
      <c r="B106" s="302"/>
      <c r="C106" s="311"/>
      <c r="D106" s="281"/>
      <c r="E106" s="281"/>
      <c r="F106" s="312"/>
      <c r="G106" s="301"/>
      <c r="H106" s="264"/>
    </row>
    <row r="107" spans="1:8" s="265" customFormat="1">
      <c r="A107" s="299"/>
      <c r="B107" s="302"/>
      <c r="C107" s="311"/>
      <c r="D107" s="281"/>
      <c r="E107" s="281"/>
      <c r="F107" s="312"/>
      <c r="G107" s="301"/>
      <c r="H107" s="264"/>
    </row>
    <row r="108" spans="1:8" s="265" customFormat="1">
      <c r="A108" s="282" t="s">
        <v>473</v>
      </c>
      <c r="B108" s="302" t="s">
        <v>474</v>
      </c>
      <c r="C108" s="3993" t="s">
        <v>471</v>
      </c>
      <c r="D108" s="3993"/>
      <c r="E108" s="3993"/>
      <c r="F108" s="3993"/>
      <c r="G108" s="301" t="s">
        <v>464</v>
      </c>
      <c r="H108" s="264"/>
    </row>
    <row r="109" spans="1:8" s="265" customFormat="1">
      <c r="A109" s="326" t="s">
        <v>475</v>
      </c>
      <c r="B109" s="327" t="s">
        <v>476</v>
      </c>
      <c r="C109" s="328"/>
      <c r="D109" s="329"/>
      <c r="E109" s="329"/>
      <c r="F109" s="330"/>
      <c r="G109" s="331"/>
      <c r="H109" s="264"/>
    </row>
    <row r="110" spans="1:8" s="265" customFormat="1">
      <c r="A110" s="326"/>
      <c r="B110" s="327"/>
      <c r="C110" s="311"/>
      <c r="D110" s="281"/>
      <c r="E110" s="281"/>
      <c r="F110" s="312"/>
      <c r="G110" s="331"/>
      <c r="H110" s="264"/>
    </row>
    <row r="111" spans="1:8" s="265" customFormat="1">
      <c r="A111" s="282" t="s">
        <v>477</v>
      </c>
      <c r="B111" s="309" t="s">
        <v>478</v>
      </c>
      <c r="C111" s="3993" t="s">
        <v>479</v>
      </c>
      <c r="D111" s="3993"/>
      <c r="E111" s="3993"/>
      <c r="F111" s="3993"/>
      <c r="G111" s="301" t="s">
        <v>464</v>
      </c>
      <c r="H111" s="264"/>
    </row>
    <row r="112" spans="1:8" s="265" customFormat="1">
      <c r="A112" s="332" t="s">
        <v>480</v>
      </c>
      <c r="B112" s="333" t="s">
        <v>694</v>
      </c>
      <c r="C112" s="334"/>
      <c r="D112" s="335"/>
      <c r="E112" s="335"/>
      <c r="F112" s="336"/>
      <c r="G112" s="337"/>
      <c r="H112" s="264"/>
    </row>
    <row r="113" spans="1:8" s="265" customFormat="1">
      <c r="A113" s="326"/>
      <c r="B113" s="326"/>
      <c r="C113" s="338"/>
      <c r="D113" s="278"/>
      <c r="E113" s="278"/>
      <c r="F113" s="339"/>
      <c r="G113" s="337"/>
      <c r="H113" s="264"/>
    </row>
    <row r="114" spans="1:8" s="265" customFormat="1">
      <c r="A114" s="284" t="s">
        <v>481</v>
      </c>
      <c r="B114" s="302" t="s">
        <v>482</v>
      </c>
      <c r="C114" s="3993" t="s">
        <v>483</v>
      </c>
      <c r="D114" s="3993"/>
      <c r="E114" s="3993"/>
      <c r="F114" s="3993"/>
      <c r="G114" s="301" t="s">
        <v>464</v>
      </c>
      <c r="H114" s="224"/>
    </row>
    <row r="115" spans="1:8" s="265" customFormat="1">
      <c r="A115" s="284" t="s">
        <v>695</v>
      </c>
      <c r="B115" s="299"/>
      <c r="C115" s="278"/>
      <c r="D115" s="278"/>
      <c r="E115" s="278"/>
      <c r="F115" s="278"/>
      <c r="G115" s="308"/>
      <c r="H115" s="264"/>
    </row>
    <row r="116" spans="1:8" s="265" customFormat="1">
      <c r="A116" s="340">
        <v>-121</v>
      </c>
      <c r="B116" s="326"/>
      <c r="C116" s="335"/>
      <c r="D116" s="335"/>
      <c r="E116" s="335"/>
      <c r="F116" s="335"/>
      <c r="G116" s="337"/>
      <c r="H116" s="264"/>
    </row>
    <row r="117" spans="1:8" s="265" customFormat="1">
      <c r="A117" s="284" t="s">
        <v>484</v>
      </c>
      <c r="B117" s="309" t="s">
        <v>485</v>
      </c>
      <c r="C117" s="3993" t="s">
        <v>486</v>
      </c>
      <c r="D117" s="3993"/>
      <c r="E117" s="3993"/>
      <c r="F117" s="3993"/>
      <c r="G117" s="301" t="s">
        <v>464</v>
      </c>
      <c r="H117" s="264"/>
    </row>
    <row r="118" spans="1:8" s="265" customFormat="1">
      <c r="A118" s="341" t="s">
        <v>487</v>
      </c>
      <c r="B118" s="309" t="s">
        <v>488</v>
      </c>
      <c r="C118" s="242"/>
      <c r="D118" s="242"/>
      <c r="E118" s="242"/>
      <c r="F118" s="242"/>
      <c r="G118" s="243"/>
      <c r="H118" s="264"/>
    </row>
    <row r="119" spans="1:8" s="265" customFormat="1">
      <c r="A119" s="341"/>
      <c r="B119" s="309"/>
      <c r="C119" s="242"/>
      <c r="D119" s="242"/>
      <c r="E119" s="242"/>
      <c r="F119" s="242"/>
      <c r="G119" s="243"/>
      <c r="H119" s="264"/>
    </row>
    <row r="120" spans="1:8" s="265" customFormat="1">
      <c r="A120" s="282" t="s">
        <v>489</v>
      </c>
      <c r="B120" s="302" t="s">
        <v>490</v>
      </c>
      <c r="C120" s="4003" t="s">
        <v>491</v>
      </c>
      <c r="D120" s="4004"/>
      <c r="E120" s="4004"/>
      <c r="F120" s="4005"/>
      <c r="G120" s="301" t="s">
        <v>464</v>
      </c>
      <c r="H120" s="264"/>
    </row>
    <row r="121" spans="1:8" s="265" customFormat="1">
      <c r="A121" s="299" t="s">
        <v>492</v>
      </c>
      <c r="B121" s="299"/>
      <c r="C121" s="246"/>
      <c r="D121" s="276"/>
      <c r="E121" s="276"/>
      <c r="F121" s="246"/>
      <c r="G121" s="308"/>
      <c r="H121" s="264"/>
    </row>
    <row r="122" spans="1:8" s="265" customFormat="1">
      <c r="A122" s="341"/>
      <c r="B122" s="309"/>
      <c r="C122" s="242"/>
      <c r="D122" s="242"/>
      <c r="E122" s="242"/>
      <c r="F122" s="242"/>
      <c r="G122" s="243"/>
      <c r="H122" s="264"/>
    </row>
    <row r="123" spans="1:8" s="265" customFormat="1">
      <c r="A123" s="299" t="s">
        <v>493</v>
      </c>
      <c r="B123" s="302" t="s">
        <v>494</v>
      </c>
      <c r="C123" s="3993" t="s">
        <v>495</v>
      </c>
      <c r="D123" s="3993"/>
      <c r="E123" s="3993"/>
      <c r="F123" s="3993"/>
      <c r="G123" s="301" t="s">
        <v>464</v>
      </c>
      <c r="H123" s="264"/>
    </row>
    <row r="124" spans="1:8" s="265" customFormat="1">
      <c r="A124" s="299" t="s">
        <v>496</v>
      </c>
      <c r="B124" s="299"/>
      <c r="C124" s="338"/>
      <c r="D124" s="278"/>
      <c r="E124" s="278"/>
      <c r="F124" s="339"/>
      <c r="G124" s="308"/>
      <c r="H124" s="264"/>
    </row>
    <row r="125" spans="1:8" s="265" customFormat="1">
      <c r="A125" s="340"/>
      <c r="B125" s="326"/>
      <c r="C125" s="335"/>
      <c r="D125" s="335"/>
      <c r="E125" s="335"/>
      <c r="F125" s="335"/>
      <c r="G125" s="337"/>
      <c r="H125" s="264"/>
    </row>
    <row r="126" spans="1:8" s="265" customFormat="1">
      <c r="A126" s="342"/>
      <c r="B126" s="343"/>
      <c r="C126" s="344"/>
      <c r="D126" s="344"/>
      <c r="E126" s="344"/>
      <c r="F126" s="344"/>
      <c r="G126" s="345"/>
      <c r="H126" s="264"/>
    </row>
    <row r="127" spans="1:8" s="265" customFormat="1">
      <c r="A127" s="226"/>
      <c r="B127" s="293"/>
      <c r="C127" s="320"/>
      <c r="D127" s="320"/>
      <c r="E127" s="320"/>
      <c r="F127" s="320"/>
      <c r="G127" s="346"/>
      <c r="H127" s="264"/>
    </row>
    <row r="128" spans="1:8" s="265" customFormat="1">
      <c r="A128" s="220" t="s">
        <v>693</v>
      </c>
      <c r="B128" s="290"/>
      <c r="C128" s="320"/>
      <c r="D128" s="320"/>
      <c r="E128" s="320"/>
      <c r="F128" s="320"/>
      <c r="G128" s="321" t="s">
        <v>497</v>
      </c>
      <c r="H128" s="264"/>
    </row>
    <row r="129" spans="1:8" s="265" customFormat="1">
      <c r="A129" s="226"/>
      <c r="B129" s="293"/>
      <c r="C129" s="320"/>
      <c r="D129" s="320"/>
      <c r="E129" s="320"/>
      <c r="F129" s="320"/>
      <c r="G129" s="321"/>
      <c r="H129" s="264"/>
    </row>
    <row r="130" spans="1:8" s="265" customFormat="1">
      <c r="A130" s="294" t="s">
        <v>363</v>
      </c>
      <c r="B130" s="293"/>
      <c r="C130" s="320"/>
      <c r="D130" s="320"/>
      <c r="E130" s="320"/>
      <c r="F130" s="320"/>
      <c r="G130" s="322"/>
      <c r="H130" s="264"/>
    </row>
    <row r="131" spans="1:8">
      <c r="A131" s="3994" t="s">
        <v>364</v>
      </c>
      <c r="B131" s="3996" t="s">
        <v>365</v>
      </c>
      <c r="C131" s="3998" t="s">
        <v>366</v>
      </c>
      <c r="D131" s="3999"/>
      <c r="E131" s="3999"/>
      <c r="F131" s="4000"/>
      <c r="G131" s="4001" t="s">
        <v>367</v>
      </c>
    </row>
    <row r="132" spans="1:8">
      <c r="A132" s="3995"/>
      <c r="B132" s="3997"/>
      <c r="C132" s="231" t="s">
        <v>368</v>
      </c>
      <c r="D132" s="231" t="s">
        <v>369</v>
      </c>
      <c r="E132" s="231" t="s">
        <v>370</v>
      </c>
      <c r="F132" s="231" t="s">
        <v>371</v>
      </c>
      <c r="G132" s="4002"/>
    </row>
    <row r="133" spans="1:8" s="265" customFormat="1">
      <c r="A133" s="323" t="s">
        <v>498</v>
      </c>
      <c r="B133" s="297" t="s">
        <v>499</v>
      </c>
      <c r="C133" s="347"/>
      <c r="D133" s="348" t="s">
        <v>491</v>
      </c>
      <c r="E133" s="348"/>
      <c r="F133" s="349"/>
      <c r="G133" s="298" t="s">
        <v>464</v>
      </c>
      <c r="H133" s="264"/>
    </row>
    <row r="134" spans="1:8" s="265" customFormat="1">
      <c r="A134" s="299" t="s">
        <v>500</v>
      </c>
      <c r="B134" s="299"/>
      <c r="C134" s="338"/>
      <c r="D134" s="278"/>
      <c r="E134" s="278"/>
      <c r="F134" s="339"/>
      <c r="G134" s="308"/>
      <c r="H134" s="264"/>
    </row>
    <row r="135" spans="1:8" s="265" customFormat="1">
      <c r="A135" s="341"/>
      <c r="B135" s="341"/>
      <c r="C135" s="350"/>
      <c r="D135" s="277"/>
      <c r="E135" s="277"/>
      <c r="F135" s="351"/>
      <c r="G135" s="279"/>
      <c r="H135" s="264"/>
    </row>
    <row r="136" spans="1:8" s="265" customFormat="1">
      <c r="A136" s="341" t="s">
        <v>501</v>
      </c>
      <c r="B136" s="309" t="s">
        <v>502</v>
      </c>
      <c r="C136" s="3993" t="s">
        <v>503</v>
      </c>
      <c r="D136" s="3993"/>
      <c r="E136" s="3993"/>
      <c r="F136" s="3993"/>
      <c r="G136" s="243" t="s">
        <v>504</v>
      </c>
      <c r="H136" s="264"/>
    </row>
    <row r="137" spans="1:8" s="265" customFormat="1">
      <c r="A137" s="309"/>
      <c r="B137" s="341"/>
      <c r="C137" s="350"/>
      <c r="D137" s="277"/>
      <c r="E137" s="277"/>
      <c r="F137" s="351"/>
      <c r="G137" s="279"/>
      <c r="H137" s="264"/>
    </row>
    <row r="138" spans="1:8" s="265" customFormat="1">
      <c r="A138" s="282" t="s">
        <v>505</v>
      </c>
      <c r="B138" s="309" t="s">
        <v>506</v>
      </c>
      <c r="C138" s="3993" t="s">
        <v>507</v>
      </c>
      <c r="D138" s="3993"/>
      <c r="E138" s="3993"/>
      <c r="F138" s="3993"/>
      <c r="G138" s="243" t="s">
        <v>504</v>
      </c>
      <c r="H138" s="264"/>
    </row>
    <row r="139" spans="1:8" s="265" customFormat="1">
      <c r="A139" s="282"/>
      <c r="B139" s="341"/>
      <c r="C139" s="350"/>
      <c r="D139" s="277"/>
      <c r="E139" s="277"/>
      <c r="F139" s="351"/>
      <c r="G139" s="279"/>
      <c r="H139" s="264"/>
    </row>
    <row r="140" spans="1:8" s="265" customFormat="1">
      <c r="A140" s="282" t="s">
        <v>508</v>
      </c>
      <c r="B140" s="302" t="s">
        <v>509</v>
      </c>
      <c r="C140" s="3993" t="s">
        <v>510</v>
      </c>
      <c r="D140" s="3993"/>
      <c r="E140" s="3993"/>
      <c r="F140" s="3993"/>
      <c r="G140" s="301" t="s">
        <v>511</v>
      </c>
      <c r="H140" s="264"/>
    </row>
    <row r="141" spans="1:8" s="265" customFormat="1">
      <c r="A141" s="282"/>
      <c r="B141" s="302" t="s">
        <v>512</v>
      </c>
      <c r="C141" s="281"/>
      <c r="D141" s="281"/>
      <c r="E141" s="281"/>
      <c r="F141" s="281"/>
      <c r="G141" s="301"/>
      <c r="H141" s="264"/>
    </row>
    <row r="142" spans="1:8" s="265" customFormat="1">
      <c r="A142" s="282"/>
      <c r="B142" s="302"/>
      <c r="C142" s="281"/>
      <c r="D142" s="281"/>
      <c r="E142" s="281"/>
      <c r="F142" s="281"/>
      <c r="G142" s="301"/>
      <c r="H142" s="264"/>
    </row>
    <row r="143" spans="1:8" s="265" customFormat="1">
      <c r="A143" s="282" t="s">
        <v>513</v>
      </c>
      <c r="B143" s="302" t="s">
        <v>514</v>
      </c>
      <c r="C143" s="3993" t="s">
        <v>510</v>
      </c>
      <c r="D143" s="3993"/>
      <c r="E143" s="3993"/>
      <c r="F143" s="3993"/>
      <c r="G143" s="301" t="s">
        <v>511</v>
      </c>
      <c r="H143" s="264"/>
    </row>
    <row r="144" spans="1:8" s="265" customFormat="1">
      <c r="A144" s="299"/>
      <c r="B144" s="302" t="s">
        <v>515</v>
      </c>
      <c r="C144" s="281"/>
      <c r="D144" s="281"/>
      <c r="E144" s="281"/>
      <c r="F144" s="281"/>
      <c r="G144" s="301"/>
      <c r="H144" s="264"/>
    </row>
    <row r="145" spans="1:8" s="265" customFormat="1">
      <c r="A145" s="299"/>
      <c r="B145" s="302"/>
      <c r="C145" s="281"/>
      <c r="D145" s="281"/>
      <c r="E145" s="281"/>
      <c r="F145" s="281"/>
      <c r="G145" s="301"/>
      <c r="H145" s="264"/>
    </row>
    <row r="146" spans="1:8" s="265" customFormat="1">
      <c r="A146" s="284" t="s">
        <v>516</v>
      </c>
      <c r="B146" s="240" t="s">
        <v>517</v>
      </c>
      <c r="C146" s="281"/>
      <c r="D146" s="281"/>
      <c r="E146" s="281"/>
      <c r="F146" s="281"/>
      <c r="G146" s="301"/>
      <c r="H146" s="264"/>
    </row>
    <row r="147" spans="1:8" s="265" customFormat="1">
      <c r="A147" s="283"/>
      <c r="B147" s="309" t="s">
        <v>518</v>
      </c>
      <c r="C147" s="3993" t="s">
        <v>510</v>
      </c>
      <c r="D147" s="3993"/>
      <c r="E147" s="3993"/>
      <c r="F147" s="3993"/>
      <c r="G147" s="301" t="s">
        <v>511</v>
      </c>
      <c r="H147" s="264"/>
    </row>
    <row r="148" spans="1:8" s="265" customFormat="1">
      <c r="A148" s="352"/>
      <c r="B148" s="280" t="s">
        <v>519</v>
      </c>
      <c r="C148" s="353"/>
      <c r="D148" s="353"/>
      <c r="E148" s="353"/>
      <c r="F148" s="353"/>
      <c r="G148" s="353"/>
      <c r="H148" s="264"/>
    </row>
    <row r="149" spans="1:8" s="265" customFormat="1">
      <c r="A149" s="299"/>
      <c r="B149" s="302"/>
      <c r="C149" s="281"/>
      <c r="D149" s="281"/>
      <c r="E149" s="281"/>
      <c r="F149" s="281"/>
      <c r="G149" s="301"/>
      <c r="H149" s="264"/>
    </row>
    <row r="150" spans="1:8" s="265" customFormat="1">
      <c r="A150" s="284" t="s">
        <v>520</v>
      </c>
      <c r="B150" s="309" t="s">
        <v>521</v>
      </c>
      <c r="C150" s="3993" t="s">
        <v>510</v>
      </c>
      <c r="D150" s="3993"/>
      <c r="E150" s="3993"/>
      <c r="F150" s="3993"/>
      <c r="G150" s="243" t="s">
        <v>511</v>
      </c>
      <c r="H150" s="264"/>
    </row>
    <row r="151" spans="1:8" s="265" customFormat="1">
      <c r="A151" s="299"/>
      <c r="B151" s="302"/>
      <c r="C151" s="281"/>
      <c r="D151" s="281"/>
      <c r="E151" s="281"/>
      <c r="F151" s="281"/>
      <c r="G151" s="301"/>
      <c r="H151" s="264"/>
    </row>
    <row r="152" spans="1:8" s="265" customFormat="1">
      <c r="A152" s="299"/>
      <c r="B152" s="302"/>
      <c r="C152" s="281"/>
      <c r="D152" s="281"/>
      <c r="E152" s="281"/>
      <c r="F152" s="281"/>
      <c r="G152" s="301"/>
      <c r="H152" s="264"/>
    </row>
    <row r="153" spans="1:8" s="265" customFormat="1">
      <c r="A153" s="299"/>
      <c r="B153" s="302"/>
      <c r="C153" s="281"/>
      <c r="D153" s="281"/>
      <c r="E153" s="281"/>
      <c r="F153" s="281"/>
      <c r="G153" s="301"/>
      <c r="H153" s="264"/>
    </row>
    <row r="154" spans="1:8" s="265" customFormat="1">
      <c r="A154" s="299"/>
      <c r="B154" s="302"/>
      <c r="C154" s="281"/>
      <c r="D154" s="281"/>
      <c r="E154" s="281"/>
      <c r="F154" s="281"/>
      <c r="G154" s="301"/>
      <c r="H154" s="264"/>
    </row>
    <row r="155" spans="1:8" s="265" customFormat="1">
      <c r="A155" s="299"/>
      <c r="B155" s="302"/>
      <c r="C155" s="281"/>
      <c r="D155" s="281"/>
      <c r="E155" s="281"/>
      <c r="F155" s="281"/>
      <c r="G155" s="301"/>
      <c r="H155" s="264"/>
    </row>
    <row r="156" spans="1:8" s="265" customFormat="1">
      <c r="A156" s="299"/>
      <c r="B156" s="302"/>
      <c r="C156" s="281"/>
      <c r="D156" s="281"/>
      <c r="E156" s="281"/>
      <c r="F156" s="281"/>
      <c r="G156" s="301"/>
      <c r="H156" s="264"/>
    </row>
    <row r="157" spans="1:8" s="265" customFormat="1">
      <c r="A157" s="286"/>
      <c r="B157" s="354"/>
      <c r="C157" s="256"/>
      <c r="D157" s="256"/>
      <c r="E157" s="256"/>
      <c r="F157" s="256"/>
      <c r="G157" s="257"/>
      <c r="H157" s="264"/>
    </row>
    <row r="158" spans="1:8" s="265" customFormat="1">
      <c r="A158" s="288"/>
      <c r="B158" s="355"/>
      <c r="C158" s="222"/>
      <c r="D158" s="222"/>
      <c r="E158" s="222"/>
      <c r="F158" s="222"/>
      <c r="G158" s="261"/>
      <c r="H158" s="264"/>
    </row>
    <row r="159" spans="1:8" s="265" customFormat="1">
      <c r="A159" s="220" t="s">
        <v>693</v>
      </c>
      <c r="B159" s="290"/>
      <c r="C159" s="320"/>
      <c r="D159" s="320"/>
      <c r="E159" s="320"/>
      <c r="F159" s="291"/>
      <c r="G159" s="292" t="s">
        <v>522</v>
      </c>
      <c r="H159" s="264"/>
    </row>
    <row r="160" spans="1:8" s="265" customFormat="1">
      <c r="A160" s="226"/>
      <c r="B160" s="293"/>
      <c r="C160" s="320"/>
      <c r="D160" s="320"/>
      <c r="E160" s="320"/>
      <c r="F160" s="291"/>
      <c r="G160" s="292"/>
      <c r="H160" s="264"/>
    </row>
    <row r="161" spans="1:8" s="265" customFormat="1">
      <c r="A161" s="294" t="s">
        <v>523</v>
      </c>
      <c r="B161" s="356"/>
      <c r="C161" s="357"/>
      <c r="D161" s="357"/>
      <c r="E161" s="357"/>
      <c r="F161" s="291"/>
      <c r="G161" s="295"/>
      <c r="H161" s="264"/>
    </row>
    <row r="162" spans="1:8" s="265" customFormat="1">
      <c r="A162" s="3994" t="s">
        <v>364</v>
      </c>
      <c r="B162" s="3996" t="s">
        <v>365</v>
      </c>
      <c r="C162" s="3998" t="s">
        <v>366</v>
      </c>
      <c r="D162" s="3999"/>
      <c r="E162" s="3999"/>
      <c r="F162" s="4000"/>
      <c r="G162" s="4001" t="s">
        <v>367</v>
      </c>
      <c r="H162" s="264"/>
    </row>
    <row r="163" spans="1:8" s="265" customFormat="1">
      <c r="A163" s="3995"/>
      <c r="B163" s="3997"/>
      <c r="C163" s="231" t="s">
        <v>368</v>
      </c>
      <c r="D163" s="231" t="s">
        <v>369</v>
      </c>
      <c r="E163" s="231" t="s">
        <v>370</v>
      </c>
      <c r="F163" s="231" t="s">
        <v>371</v>
      </c>
      <c r="G163" s="4002"/>
      <c r="H163" s="264"/>
    </row>
    <row r="164" spans="1:8" s="265" customFormat="1">
      <c r="A164" s="296" t="s">
        <v>524</v>
      </c>
      <c r="B164" s="297" t="s">
        <v>525</v>
      </c>
      <c r="C164" s="3993" t="s">
        <v>526</v>
      </c>
      <c r="D164" s="3993"/>
      <c r="E164" s="3993"/>
      <c r="F164" s="3993"/>
      <c r="G164" s="298" t="s">
        <v>527</v>
      </c>
      <c r="H164" s="264"/>
    </row>
    <row r="165" spans="1:8" s="265" customFormat="1">
      <c r="A165" s="299" t="s">
        <v>528</v>
      </c>
      <c r="B165" s="302" t="s">
        <v>529</v>
      </c>
      <c r="C165" s="311"/>
      <c r="D165" s="281"/>
      <c r="E165" s="281"/>
      <c r="F165" s="312"/>
      <c r="G165" s="301"/>
      <c r="H165" s="264"/>
    </row>
    <row r="166" spans="1:8" s="265" customFormat="1">
      <c r="A166" s="299"/>
      <c r="B166" s="358"/>
      <c r="C166" s="338"/>
      <c r="D166" s="278"/>
      <c r="E166" s="278"/>
      <c r="F166" s="339"/>
      <c r="G166" s="308"/>
      <c r="H166" s="264"/>
    </row>
    <row r="167" spans="1:8" s="265" customFormat="1">
      <c r="A167" s="284" t="s">
        <v>530</v>
      </c>
      <c r="B167" s="270" t="s">
        <v>531</v>
      </c>
      <c r="C167" s="3993" t="s">
        <v>532</v>
      </c>
      <c r="D167" s="3993"/>
      <c r="E167" s="3993"/>
      <c r="F167" s="3993"/>
      <c r="G167" s="301" t="s">
        <v>527</v>
      </c>
      <c r="H167" s="264"/>
    </row>
    <row r="168" spans="1:8" s="265" customFormat="1">
      <c r="A168" s="271"/>
      <c r="B168" s="271"/>
      <c r="C168" s="338"/>
      <c r="D168" s="278"/>
      <c r="E168" s="278"/>
      <c r="F168" s="339"/>
      <c r="G168" s="279"/>
      <c r="H168" s="264"/>
    </row>
    <row r="169" spans="1:8" s="265" customFormat="1">
      <c r="A169" s="284" t="s">
        <v>533</v>
      </c>
      <c r="B169" s="270" t="s">
        <v>534</v>
      </c>
      <c r="C169" s="3993" t="s">
        <v>532</v>
      </c>
      <c r="D169" s="3993"/>
      <c r="E169" s="3993"/>
      <c r="F169" s="3993"/>
      <c r="G169" s="301" t="s">
        <v>527</v>
      </c>
      <c r="H169" s="264"/>
    </row>
    <row r="170" spans="1:8" s="265" customFormat="1">
      <c r="A170" s="271"/>
      <c r="B170" s="270" t="s">
        <v>535</v>
      </c>
      <c r="C170" s="311"/>
      <c r="D170" s="281"/>
      <c r="E170" s="281"/>
      <c r="F170" s="312"/>
      <c r="G170" s="243"/>
      <c r="H170" s="264"/>
    </row>
    <row r="171" spans="1:8" s="265" customFormat="1">
      <c r="A171" s="282"/>
      <c r="B171" s="282"/>
      <c r="C171" s="278"/>
      <c r="D171" s="278"/>
      <c r="E171" s="278"/>
      <c r="F171" s="278"/>
      <c r="G171" s="308"/>
      <c r="H171" s="264"/>
    </row>
    <row r="172" spans="1:8" s="265" customFormat="1">
      <c r="A172" s="282" t="s">
        <v>536</v>
      </c>
      <c r="B172" s="302" t="s">
        <v>537</v>
      </c>
      <c r="C172" s="4003" t="s">
        <v>538</v>
      </c>
      <c r="D172" s="4004"/>
      <c r="E172" s="4004"/>
      <c r="F172" s="4005"/>
      <c r="G172" s="301" t="s">
        <v>539</v>
      </c>
      <c r="H172" s="264"/>
    </row>
    <row r="173" spans="1:8" s="265" customFormat="1">
      <c r="A173" s="282"/>
      <c r="B173" s="302" t="s">
        <v>540</v>
      </c>
      <c r="C173" s="359"/>
      <c r="D173" s="359"/>
      <c r="E173" s="359"/>
      <c r="F173" s="359"/>
      <c r="G173" s="360"/>
      <c r="H173" s="264"/>
    </row>
    <row r="174" spans="1:8" s="265" customFormat="1">
      <c r="A174" s="282"/>
      <c r="B174" s="302" t="s">
        <v>541</v>
      </c>
      <c r="C174" s="245"/>
      <c r="D174" s="245"/>
      <c r="E174" s="245"/>
      <c r="F174" s="245"/>
      <c r="G174" s="360"/>
      <c r="H174" s="264"/>
    </row>
    <row r="175" spans="1:8" s="265" customFormat="1">
      <c r="A175" s="302"/>
      <c r="B175" s="302" t="s">
        <v>542</v>
      </c>
      <c r="C175" s="4003" t="s">
        <v>543</v>
      </c>
      <c r="D175" s="4004"/>
      <c r="E175" s="4004"/>
      <c r="F175" s="4005"/>
      <c r="G175" s="301" t="s">
        <v>539</v>
      </c>
      <c r="H175" s="264"/>
    </row>
    <row r="176" spans="1:8" s="265" customFormat="1">
      <c r="A176" s="302"/>
      <c r="B176" s="248"/>
      <c r="C176" s="247"/>
      <c r="D176" s="247"/>
      <c r="E176" s="247"/>
      <c r="F176" s="247"/>
      <c r="G176" s="361"/>
      <c r="H176" s="264"/>
    </row>
    <row r="177" spans="1:8" s="265" customFormat="1">
      <c r="A177" s="282" t="s">
        <v>544</v>
      </c>
      <c r="B177" s="283" t="s">
        <v>545</v>
      </c>
      <c r="C177" s="281"/>
      <c r="D177" s="281"/>
      <c r="E177" s="281"/>
      <c r="F177" s="362"/>
      <c r="G177" s="243"/>
      <c r="H177" s="264"/>
    </row>
    <row r="178" spans="1:8" s="265" customFormat="1">
      <c r="A178" s="283"/>
      <c r="B178" s="302" t="s">
        <v>546</v>
      </c>
      <c r="C178" s="3993" t="s">
        <v>547</v>
      </c>
      <c r="D178" s="3993"/>
      <c r="E178" s="3993"/>
      <c r="F178" s="3993"/>
      <c r="G178" s="301" t="s">
        <v>539</v>
      </c>
      <c r="H178" s="264"/>
    </row>
    <row r="179" spans="1:8" s="265" customFormat="1">
      <c r="A179" s="283"/>
      <c r="B179" s="248"/>
      <c r="C179" s="363"/>
      <c r="D179" s="363"/>
      <c r="E179" s="363"/>
      <c r="F179" s="246"/>
      <c r="G179" s="245"/>
      <c r="H179" s="264"/>
    </row>
    <row r="180" spans="1:8" s="265" customFormat="1">
      <c r="A180" s="302"/>
      <c r="B180" s="352" t="s">
        <v>548</v>
      </c>
      <c r="C180" s="281"/>
      <c r="D180" s="281"/>
      <c r="E180" s="281"/>
      <c r="F180" s="281"/>
      <c r="G180" s="301"/>
      <c r="H180" s="264"/>
    </row>
    <row r="181" spans="1:8" s="265" customFormat="1">
      <c r="A181" s="302"/>
      <c r="B181" s="283" t="s">
        <v>549</v>
      </c>
      <c r="C181" s="3993" t="s">
        <v>153</v>
      </c>
      <c r="D181" s="3993"/>
      <c r="E181" s="3993"/>
      <c r="F181" s="3993"/>
      <c r="G181" s="301" t="s">
        <v>539</v>
      </c>
      <c r="H181" s="264"/>
    </row>
    <row r="182" spans="1:8" s="265" customFormat="1">
      <c r="A182" s="352"/>
      <c r="B182" s="364"/>
      <c r="C182" s="353"/>
      <c r="D182" s="353"/>
      <c r="E182" s="353"/>
      <c r="F182" s="353"/>
      <c r="G182" s="365"/>
      <c r="H182" s="264"/>
    </row>
    <row r="183" spans="1:8" s="265" customFormat="1">
      <c r="A183" s="299" t="s">
        <v>550</v>
      </c>
      <c r="B183" s="302" t="s">
        <v>551</v>
      </c>
      <c r="C183" s="3993" t="s">
        <v>552</v>
      </c>
      <c r="D183" s="3993"/>
      <c r="E183" s="3993"/>
      <c r="F183" s="3993"/>
      <c r="G183" s="301" t="s">
        <v>539</v>
      </c>
      <c r="H183" s="264"/>
    </row>
    <row r="184" spans="1:8" s="265" customFormat="1">
      <c r="A184" s="326"/>
      <c r="B184" s="302"/>
      <c r="C184" s="242"/>
      <c r="D184" s="242"/>
      <c r="E184" s="242"/>
      <c r="F184" s="242"/>
      <c r="G184" s="301"/>
      <c r="H184" s="264"/>
    </row>
    <row r="185" spans="1:8" s="265" customFormat="1">
      <c r="A185" s="299" t="s">
        <v>553</v>
      </c>
      <c r="B185" s="302" t="s">
        <v>554</v>
      </c>
      <c r="C185" s="4003" t="s">
        <v>555</v>
      </c>
      <c r="D185" s="4004"/>
      <c r="E185" s="4004"/>
      <c r="F185" s="4005"/>
      <c r="G185" s="301" t="s">
        <v>539</v>
      </c>
      <c r="H185" s="264"/>
    </row>
    <row r="186" spans="1:8" s="265" customFormat="1">
      <c r="A186" s="366" t="s">
        <v>556</v>
      </c>
      <c r="B186" s="367"/>
      <c r="C186" s="368"/>
      <c r="D186" s="369"/>
      <c r="E186" s="369"/>
      <c r="F186" s="370"/>
      <c r="G186" s="367"/>
      <c r="H186" s="264"/>
    </row>
    <row r="187" spans="1:8" s="265" customFormat="1">
      <c r="A187" s="317"/>
      <c r="B187" s="319"/>
      <c r="C187" s="262"/>
      <c r="D187" s="262"/>
      <c r="E187" s="262"/>
      <c r="F187" s="262"/>
      <c r="G187" s="319"/>
      <c r="H187" s="264"/>
    </row>
    <row r="188" spans="1:8" s="265" customFormat="1">
      <c r="A188" s="317"/>
      <c r="B188" s="319"/>
      <c r="C188" s="262"/>
      <c r="D188" s="262"/>
      <c r="E188" s="262"/>
      <c r="F188" s="262"/>
      <c r="G188" s="319"/>
      <c r="H188" s="264"/>
    </row>
    <row r="189" spans="1:8" s="265" customFormat="1">
      <c r="A189" s="371"/>
      <c r="B189" s="372"/>
      <c r="C189" s="357"/>
      <c r="D189" s="357"/>
      <c r="E189" s="357"/>
      <c r="F189" s="357"/>
      <c r="G189" s="373"/>
      <c r="H189" s="264"/>
    </row>
    <row r="190" spans="1:8" s="265" customFormat="1">
      <c r="A190" s="220" t="s">
        <v>693</v>
      </c>
      <c r="B190" s="290"/>
      <c r="C190" s="291"/>
      <c r="D190" s="291"/>
      <c r="E190" s="291"/>
      <c r="F190" s="291"/>
      <c r="G190" s="292" t="s">
        <v>557</v>
      </c>
      <c r="H190" s="264"/>
    </row>
    <row r="191" spans="1:8" s="265" customFormat="1">
      <c r="A191" s="226"/>
      <c r="B191" s="293"/>
      <c r="C191" s="291"/>
      <c r="D191" s="291"/>
      <c r="E191" s="291"/>
      <c r="F191" s="291"/>
      <c r="G191" s="292"/>
      <c r="H191" s="264"/>
    </row>
    <row r="192" spans="1:8" s="265" customFormat="1">
      <c r="A192" s="294" t="s">
        <v>523</v>
      </c>
      <c r="B192" s="293"/>
      <c r="C192" s="291"/>
      <c r="D192" s="291"/>
      <c r="E192" s="291"/>
      <c r="F192" s="291"/>
      <c r="G192" s="295"/>
      <c r="H192" s="264"/>
    </row>
    <row r="193" spans="1:8" s="265" customFormat="1">
      <c r="A193" s="3994" t="s">
        <v>364</v>
      </c>
      <c r="B193" s="3996" t="s">
        <v>365</v>
      </c>
      <c r="C193" s="3998" t="s">
        <v>366</v>
      </c>
      <c r="D193" s="3999"/>
      <c r="E193" s="3999"/>
      <c r="F193" s="4000"/>
      <c r="G193" s="3994" t="s">
        <v>367</v>
      </c>
      <c r="H193" s="264"/>
    </row>
    <row r="194" spans="1:8" s="265" customFormat="1">
      <c r="A194" s="3995"/>
      <c r="B194" s="3997"/>
      <c r="C194" s="231" t="s">
        <v>368</v>
      </c>
      <c r="D194" s="231" t="s">
        <v>369</v>
      </c>
      <c r="E194" s="231" t="s">
        <v>370</v>
      </c>
      <c r="F194" s="231" t="s">
        <v>371</v>
      </c>
      <c r="G194" s="3995"/>
      <c r="H194" s="264"/>
    </row>
    <row r="195" spans="1:8" s="265" customFormat="1">
      <c r="A195" s="374" t="s">
        <v>558</v>
      </c>
      <c r="B195" s="269" t="s">
        <v>559</v>
      </c>
      <c r="C195" s="3993" t="s">
        <v>560</v>
      </c>
      <c r="D195" s="3993"/>
      <c r="E195" s="3993"/>
      <c r="F195" s="3993"/>
      <c r="G195" s="375" t="s">
        <v>561</v>
      </c>
      <c r="H195" s="264"/>
    </row>
    <row r="196" spans="1:8" s="265" customFormat="1">
      <c r="A196" s="308"/>
      <c r="B196" s="270" t="s">
        <v>562</v>
      </c>
      <c r="C196" s="3993" t="s">
        <v>563</v>
      </c>
      <c r="D196" s="3993"/>
      <c r="E196" s="3993"/>
      <c r="F196" s="3993"/>
      <c r="G196" s="243" t="s">
        <v>561</v>
      </c>
      <c r="H196" s="264"/>
    </row>
    <row r="197" spans="1:8" s="265" customFormat="1">
      <c r="A197" s="308"/>
      <c r="B197" s="283"/>
      <c r="C197" s="281"/>
      <c r="D197" s="281"/>
      <c r="E197" s="281"/>
      <c r="F197" s="281"/>
      <c r="G197" s="301"/>
      <c r="H197" s="264"/>
    </row>
    <row r="198" spans="1:8" s="265" customFormat="1" ht="23.25" customHeight="1">
      <c r="A198" s="275" t="s">
        <v>564</v>
      </c>
      <c r="B198" s="270" t="s">
        <v>565</v>
      </c>
      <c r="C198" s="3993" t="s">
        <v>566</v>
      </c>
      <c r="D198" s="3993"/>
      <c r="E198" s="3993"/>
      <c r="F198" s="3993"/>
      <c r="G198" s="243" t="s">
        <v>561</v>
      </c>
      <c r="H198" s="264"/>
    </row>
    <row r="199" spans="1:8" s="265" customFormat="1">
      <c r="A199" s="275" t="s">
        <v>567</v>
      </c>
      <c r="B199" s="376"/>
      <c r="C199" s="353"/>
      <c r="D199" s="353"/>
      <c r="E199" s="353"/>
      <c r="F199" s="353"/>
      <c r="G199" s="377"/>
      <c r="H199" s="264"/>
    </row>
    <row r="200" spans="1:8" s="265" customFormat="1">
      <c r="A200" s="271"/>
      <c r="B200" s="376"/>
      <c r="C200" s="353"/>
      <c r="D200" s="353"/>
      <c r="E200" s="353"/>
      <c r="F200" s="353"/>
      <c r="G200" s="377"/>
      <c r="H200" s="264"/>
    </row>
    <row r="201" spans="1:8" s="265" customFormat="1">
      <c r="A201" s="275" t="s">
        <v>568</v>
      </c>
      <c r="B201" s="270" t="s">
        <v>569</v>
      </c>
      <c r="C201" s="4003" t="s">
        <v>428</v>
      </c>
      <c r="D201" s="4004"/>
      <c r="E201" s="4004"/>
      <c r="F201" s="4005"/>
      <c r="G201" s="243" t="s">
        <v>561</v>
      </c>
      <c r="H201" s="264"/>
    </row>
    <row r="202" spans="1:8" s="265" customFormat="1">
      <c r="A202" s="275" t="s">
        <v>570</v>
      </c>
      <c r="B202" s="270" t="s">
        <v>571</v>
      </c>
      <c r="C202" s="3993" t="s">
        <v>428</v>
      </c>
      <c r="D202" s="3993"/>
      <c r="E202" s="3993"/>
      <c r="F202" s="3993"/>
      <c r="G202" s="353"/>
      <c r="H202" s="264"/>
    </row>
    <row r="203" spans="1:8" s="265" customFormat="1">
      <c r="A203" s="272"/>
      <c r="B203" s="376"/>
      <c r="C203" s="353"/>
      <c r="D203" s="353"/>
      <c r="E203" s="353"/>
      <c r="F203" s="353"/>
      <c r="G203" s="377"/>
      <c r="H203" s="264"/>
    </row>
    <row r="204" spans="1:8" s="265" customFormat="1">
      <c r="A204" s="284" t="s">
        <v>572</v>
      </c>
      <c r="B204" s="309" t="s">
        <v>573</v>
      </c>
      <c r="C204" s="3993" t="s">
        <v>574</v>
      </c>
      <c r="D204" s="3993"/>
      <c r="E204" s="3993"/>
      <c r="F204" s="3993"/>
      <c r="G204" s="243" t="s">
        <v>575</v>
      </c>
      <c r="H204" s="264"/>
    </row>
    <row r="205" spans="1:8" s="265" customFormat="1">
      <c r="A205" s="284"/>
      <c r="B205" s="378"/>
      <c r="C205" s="277"/>
      <c r="D205" s="277"/>
      <c r="E205" s="277"/>
      <c r="F205" s="277"/>
      <c r="G205" s="279"/>
      <c r="H205" s="264"/>
    </row>
    <row r="206" spans="1:8" s="265" customFormat="1">
      <c r="A206" s="284"/>
      <c r="B206" s="378"/>
      <c r="C206" s="277"/>
      <c r="D206" s="277"/>
      <c r="E206" s="277"/>
      <c r="F206" s="277"/>
      <c r="G206" s="279"/>
      <c r="H206" s="264"/>
    </row>
    <row r="207" spans="1:8" s="265" customFormat="1">
      <c r="A207" s="284" t="s">
        <v>576</v>
      </c>
      <c r="B207" s="309" t="s">
        <v>577</v>
      </c>
      <c r="C207" s="3993" t="s">
        <v>578</v>
      </c>
      <c r="D207" s="3993"/>
      <c r="E207" s="3993"/>
      <c r="F207" s="3993"/>
      <c r="G207" s="243" t="s">
        <v>575</v>
      </c>
      <c r="H207" s="264"/>
    </row>
    <row r="208" spans="1:8" s="265" customFormat="1">
      <c r="A208" s="284"/>
      <c r="B208" s="378"/>
      <c r="C208" s="277"/>
      <c r="D208" s="277"/>
      <c r="E208" s="277"/>
      <c r="F208" s="277"/>
      <c r="G208" s="279"/>
      <c r="H208" s="264"/>
    </row>
    <row r="209" spans="1:8" s="265" customFormat="1">
      <c r="A209" s="284" t="s">
        <v>579</v>
      </c>
      <c r="B209" s="309" t="s">
        <v>580</v>
      </c>
      <c r="C209" s="3993" t="s">
        <v>581</v>
      </c>
      <c r="D209" s="3993"/>
      <c r="E209" s="3993"/>
      <c r="F209" s="3993"/>
      <c r="G209" s="243" t="s">
        <v>575</v>
      </c>
      <c r="H209" s="264"/>
    </row>
    <row r="210" spans="1:8" s="265" customFormat="1">
      <c r="A210" s="284" t="s">
        <v>582</v>
      </c>
      <c r="B210" s="341"/>
      <c r="C210" s="273"/>
      <c r="D210" s="242"/>
      <c r="E210" s="242"/>
      <c r="F210" s="379"/>
      <c r="G210" s="243"/>
      <c r="H210" s="264"/>
    </row>
    <row r="211" spans="1:8" s="265" customFormat="1">
      <c r="A211" s="284"/>
      <c r="B211" s="341"/>
      <c r="C211" s="242"/>
      <c r="D211" s="242"/>
      <c r="E211" s="242"/>
      <c r="F211" s="242"/>
      <c r="G211" s="243"/>
      <c r="H211" s="264"/>
    </row>
    <row r="212" spans="1:8" s="265" customFormat="1">
      <c r="A212" s="284" t="s">
        <v>583</v>
      </c>
      <c r="B212" s="309" t="s">
        <v>584</v>
      </c>
      <c r="C212" s="3993" t="s">
        <v>585</v>
      </c>
      <c r="D212" s="3993"/>
      <c r="E212" s="3993"/>
      <c r="F212" s="3993"/>
      <c r="G212" s="243" t="s">
        <v>586</v>
      </c>
      <c r="H212" s="264"/>
    </row>
    <row r="213" spans="1:8" s="265" customFormat="1">
      <c r="A213" s="284" t="s">
        <v>587</v>
      </c>
      <c r="B213" s="341"/>
      <c r="C213" s="242"/>
      <c r="D213" s="242"/>
      <c r="E213" s="242"/>
      <c r="F213" s="242"/>
      <c r="G213" s="243"/>
      <c r="H213" s="264"/>
    </row>
    <row r="214" spans="1:8" s="265" customFormat="1">
      <c r="A214" s="284"/>
      <c r="B214" s="341"/>
      <c r="C214" s="242"/>
      <c r="D214" s="242"/>
      <c r="E214" s="242"/>
      <c r="F214" s="242"/>
      <c r="G214" s="243"/>
      <c r="H214" s="264"/>
    </row>
    <row r="215" spans="1:8" s="265" customFormat="1">
      <c r="A215" s="275" t="s">
        <v>588</v>
      </c>
      <c r="B215" s="280" t="s">
        <v>589</v>
      </c>
      <c r="C215" s="3993" t="s">
        <v>453</v>
      </c>
      <c r="D215" s="3993"/>
      <c r="E215" s="3993"/>
      <c r="F215" s="3993"/>
      <c r="G215" s="243" t="s">
        <v>586</v>
      </c>
      <c r="H215" s="264"/>
    </row>
    <row r="216" spans="1:8" s="265" customFormat="1">
      <c r="A216" s="270" t="s">
        <v>590</v>
      </c>
      <c r="B216" s="280" t="s">
        <v>591</v>
      </c>
      <c r="C216" s="277"/>
      <c r="D216" s="277"/>
      <c r="E216" s="277"/>
      <c r="F216" s="277"/>
      <c r="G216" s="279"/>
      <c r="H216" s="264"/>
    </row>
    <row r="217" spans="1:8" s="265" customFormat="1">
      <c r="A217" s="284"/>
      <c r="B217" s="341"/>
      <c r="C217" s="242"/>
      <c r="D217" s="242"/>
      <c r="E217" s="242"/>
      <c r="F217" s="242"/>
      <c r="G217" s="243"/>
      <c r="H217" s="264"/>
    </row>
    <row r="218" spans="1:8" s="265" customFormat="1">
      <c r="A218" s="284"/>
      <c r="B218" s="341"/>
      <c r="C218" s="242"/>
      <c r="D218" s="242"/>
      <c r="E218" s="242"/>
      <c r="F218" s="242"/>
      <c r="G218" s="243"/>
      <c r="H218" s="264"/>
    </row>
    <row r="219" spans="1:8" s="265" customFormat="1">
      <c r="A219" s="284"/>
      <c r="B219" s="341"/>
      <c r="C219" s="242"/>
      <c r="D219" s="242"/>
      <c r="E219" s="242"/>
      <c r="F219" s="242"/>
      <c r="G219" s="243"/>
      <c r="H219" s="264"/>
    </row>
    <row r="220" spans="1:8" s="265" customFormat="1">
      <c r="A220" s="343"/>
      <c r="B220" s="380"/>
      <c r="C220" s="256"/>
      <c r="D220" s="256"/>
      <c r="E220" s="256"/>
      <c r="F220" s="256"/>
      <c r="G220" s="257"/>
      <c r="H220" s="264"/>
    </row>
    <row r="221" spans="1:8" s="265" customFormat="1">
      <c r="A221" s="293"/>
      <c r="B221" s="381"/>
      <c r="C221" s="222"/>
      <c r="D221" s="222"/>
      <c r="E221" s="222"/>
      <c r="F221" s="222"/>
      <c r="G221" s="261"/>
      <c r="H221" s="264"/>
    </row>
    <row r="222" spans="1:8" s="386" customFormat="1">
      <c r="A222" s="220" t="s">
        <v>693</v>
      </c>
      <c r="B222" s="382"/>
      <c r="C222" s="383"/>
      <c r="D222" s="383"/>
      <c r="E222" s="383"/>
      <c r="F222" s="383"/>
      <c r="G222" s="384" t="s">
        <v>592</v>
      </c>
      <c r="H222" s="385"/>
    </row>
    <row r="223" spans="1:8" s="386" customFormat="1">
      <c r="A223" s="226"/>
      <c r="B223" s="387"/>
      <c r="C223" s="388"/>
      <c r="D223" s="388"/>
      <c r="E223" s="388"/>
      <c r="F223" s="388"/>
      <c r="G223" s="389"/>
      <c r="H223" s="385"/>
    </row>
    <row r="224" spans="1:8" s="386" customFormat="1">
      <c r="A224" s="294" t="s">
        <v>523</v>
      </c>
      <c r="B224" s="387"/>
      <c r="C224" s="388"/>
      <c r="D224" s="388"/>
      <c r="E224" s="388"/>
      <c r="F224" s="388"/>
      <c r="G224" s="389"/>
      <c r="H224" s="385"/>
    </row>
    <row r="225" spans="1:8">
      <c r="A225" s="3994" t="s">
        <v>364</v>
      </c>
      <c r="B225" s="3996" t="s">
        <v>365</v>
      </c>
      <c r="C225" s="3998" t="s">
        <v>366</v>
      </c>
      <c r="D225" s="3999"/>
      <c r="E225" s="3999"/>
      <c r="F225" s="4000"/>
      <c r="G225" s="3994" t="s">
        <v>367</v>
      </c>
    </row>
    <row r="226" spans="1:8">
      <c r="A226" s="3995"/>
      <c r="B226" s="3997"/>
      <c r="C226" s="231" t="s">
        <v>368</v>
      </c>
      <c r="D226" s="231" t="s">
        <v>369</v>
      </c>
      <c r="E226" s="231" t="s">
        <v>370</v>
      </c>
      <c r="F226" s="231" t="s">
        <v>371</v>
      </c>
      <c r="G226" s="3995"/>
    </row>
    <row r="227" spans="1:8">
      <c r="A227" s="390" t="s">
        <v>593</v>
      </c>
      <c r="B227" s="391" t="s">
        <v>594</v>
      </c>
      <c r="C227" s="3993" t="s">
        <v>453</v>
      </c>
      <c r="D227" s="3993"/>
      <c r="E227" s="3993"/>
      <c r="F227" s="3993"/>
      <c r="G227" s="392" t="s">
        <v>595</v>
      </c>
    </row>
    <row r="228" spans="1:8" ht="24" customHeight="1">
      <c r="A228" s="390" t="s">
        <v>596</v>
      </c>
      <c r="B228" s="390"/>
      <c r="C228" s="245"/>
      <c r="D228" s="245"/>
      <c r="E228" s="245"/>
      <c r="F228" s="245"/>
      <c r="G228" s="393"/>
    </row>
    <row r="229" spans="1:8">
      <c r="A229" s="301"/>
      <c r="B229" s="301"/>
      <c r="C229" s="281"/>
      <c r="D229" s="281"/>
      <c r="E229" s="281"/>
      <c r="F229" s="281"/>
      <c r="G229" s="301"/>
    </row>
    <row r="230" spans="1:8" s="386" customFormat="1">
      <c r="A230" s="390" t="s">
        <v>597</v>
      </c>
      <c r="B230" s="391" t="s">
        <v>598</v>
      </c>
      <c r="C230" s="3993" t="s">
        <v>453</v>
      </c>
      <c r="D230" s="3993"/>
      <c r="E230" s="3993"/>
      <c r="F230" s="3993"/>
      <c r="G230" s="394" t="s">
        <v>586</v>
      </c>
      <c r="H230" s="385"/>
    </row>
    <row r="231" spans="1:8" s="386" customFormat="1">
      <c r="A231" s="282" t="s">
        <v>599</v>
      </c>
      <c r="B231" s="395"/>
      <c r="C231" s="396"/>
      <c r="D231" s="396"/>
      <c r="E231" s="396"/>
      <c r="F231" s="396"/>
      <c r="G231" s="397"/>
      <c r="H231" s="385"/>
    </row>
    <row r="232" spans="1:8" s="386" customFormat="1">
      <c r="A232" s="308"/>
      <c r="B232" s="395"/>
      <c r="C232" s="396"/>
      <c r="D232" s="396"/>
      <c r="E232" s="396"/>
      <c r="F232" s="396"/>
      <c r="G232" s="397"/>
      <c r="H232" s="385"/>
    </row>
    <row r="233" spans="1:8">
      <c r="A233" s="341" t="s">
        <v>600</v>
      </c>
      <c r="B233" s="398" t="s">
        <v>601</v>
      </c>
      <c r="C233" s="3993" t="s">
        <v>407</v>
      </c>
      <c r="D233" s="3993"/>
      <c r="E233" s="3993"/>
      <c r="F233" s="3993"/>
      <c r="G233" s="243" t="s">
        <v>586</v>
      </c>
    </row>
    <row r="234" spans="1:8" s="386" customFormat="1">
      <c r="A234" s="378"/>
      <c r="B234" s="399"/>
      <c r="C234" s="400"/>
      <c r="D234" s="400"/>
      <c r="E234" s="400"/>
      <c r="F234" s="400"/>
      <c r="G234" s="401"/>
      <c r="H234" s="385"/>
    </row>
    <row r="235" spans="1:8" s="386" customFormat="1">
      <c r="A235" s="341" t="s">
        <v>602</v>
      </c>
      <c r="B235" s="398" t="s">
        <v>603</v>
      </c>
      <c r="C235" s="3993" t="s">
        <v>604</v>
      </c>
      <c r="D235" s="3993"/>
      <c r="E235" s="3993"/>
      <c r="F235" s="3993"/>
      <c r="G235" s="243" t="s">
        <v>586</v>
      </c>
      <c r="H235" s="385"/>
    </row>
    <row r="236" spans="1:8" s="386" customFormat="1">
      <c r="A236" s="378"/>
      <c r="B236" s="399"/>
      <c r="C236" s="400"/>
      <c r="D236" s="400"/>
      <c r="E236" s="400"/>
      <c r="F236" s="400"/>
      <c r="G236" s="401"/>
      <c r="H236" s="385"/>
    </row>
    <row r="237" spans="1:8" s="386" customFormat="1">
      <c r="A237" s="341" t="s">
        <v>605</v>
      </c>
      <c r="B237" s="398" t="s">
        <v>606</v>
      </c>
      <c r="C237" s="3993" t="s">
        <v>407</v>
      </c>
      <c r="D237" s="3993"/>
      <c r="E237" s="3993"/>
      <c r="F237" s="3993"/>
      <c r="G237" s="243" t="s">
        <v>586</v>
      </c>
      <c r="H237" s="385"/>
    </row>
    <row r="238" spans="1:8" s="386" customFormat="1">
      <c r="A238" s="378"/>
      <c r="B238" s="399"/>
      <c r="C238" s="402"/>
      <c r="D238" s="400"/>
      <c r="E238" s="400"/>
      <c r="F238" s="400"/>
      <c r="G238" s="401"/>
      <c r="H238" s="385"/>
    </row>
    <row r="239" spans="1:8" s="386" customFormat="1">
      <c r="A239" s="275" t="s">
        <v>607</v>
      </c>
      <c r="B239" s="403" t="s">
        <v>608</v>
      </c>
      <c r="C239" s="3993" t="s">
        <v>608</v>
      </c>
      <c r="D239" s="3993"/>
      <c r="E239" s="3993"/>
      <c r="F239" s="3993"/>
      <c r="G239" s="243" t="s">
        <v>586</v>
      </c>
      <c r="H239" s="385"/>
    </row>
    <row r="240" spans="1:8" s="386" customFormat="1">
      <c r="A240" s="284" t="s">
        <v>609</v>
      </c>
      <c r="B240" s="404"/>
      <c r="C240" s="400"/>
      <c r="D240" s="400"/>
      <c r="E240" s="400"/>
      <c r="F240" s="400"/>
      <c r="G240" s="401"/>
      <c r="H240" s="385"/>
    </row>
    <row r="241" spans="1:8" s="386" customFormat="1">
      <c r="A241" s="284" t="s">
        <v>610</v>
      </c>
      <c r="B241" s="404"/>
      <c r="C241" s="400"/>
      <c r="D241" s="400"/>
      <c r="E241" s="400"/>
      <c r="F241" s="400"/>
      <c r="G241" s="401"/>
      <c r="H241" s="385"/>
    </row>
    <row r="242" spans="1:8" s="386" customFormat="1">
      <c r="A242" s="284"/>
      <c r="B242" s="404"/>
      <c r="C242" s="400"/>
      <c r="D242" s="400"/>
      <c r="E242" s="400"/>
      <c r="F242" s="400"/>
      <c r="G242" s="401"/>
      <c r="H242" s="385"/>
    </row>
    <row r="243" spans="1:8" s="386" customFormat="1">
      <c r="A243" s="275" t="s">
        <v>611</v>
      </c>
      <c r="B243" s="403" t="s">
        <v>608</v>
      </c>
      <c r="C243" s="3993" t="s">
        <v>608</v>
      </c>
      <c r="D243" s="3993"/>
      <c r="E243" s="3993"/>
      <c r="F243" s="3993"/>
      <c r="G243" s="243" t="s">
        <v>586</v>
      </c>
      <c r="H243" s="385"/>
    </row>
    <row r="244" spans="1:8" s="386" customFormat="1">
      <c r="A244" s="284" t="s">
        <v>612</v>
      </c>
      <c r="B244" s="405"/>
      <c r="C244" s="402"/>
      <c r="D244" s="400"/>
      <c r="E244" s="400"/>
      <c r="F244" s="400"/>
      <c r="G244" s="401"/>
      <c r="H244" s="385"/>
    </row>
    <row r="245" spans="1:8" s="386" customFormat="1">
      <c r="A245" s="284" t="s">
        <v>613</v>
      </c>
      <c r="B245" s="405"/>
      <c r="C245" s="402"/>
      <c r="D245" s="400"/>
      <c r="E245" s="400"/>
      <c r="F245" s="400"/>
      <c r="G245" s="401"/>
      <c r="H245" s="385"/>
    </row>
    <row r="246" spans="1:8" s="386" customFormat="1">
      <c r="A246" s="284" t="s">
        <v>614</v>
      </c>
      <c r="B246" s="405"/>
      <c r="C246" s="402"/>
      <c r="D246" s="400"/>
      <c r="E246" s="400"/>
      <c r="F246" s="400"/>
      <c r="G246" s="401"/>
      <c r="H246" s="385"/>
    </row>
    <row r="247" spans="1:8" s="386" customFormat="1">
      <c r="A247" s="284"/>
      <c r="B247" s="404"/>
      <c r="C247" s="400"/>
      <c r="D247" s="400"/>
      <c r="E247" s="400"/>
      <c r="F247" s="400"/>
      <c r="G247" s="401"/>
      <c r="H247" s="385"/>
    </row>
    <row r="248" spans="1:8" s="386" customFormat="1">
      <c r="A248" s="341" t="s">
        <v>615</v>
      </c>
      <c r="B248" s="309" t="s">
        <v>616</v>
      </c>
      <c r="C248" s="3993" t="s">
        <v>503</v>
      </c>
      <c r="D248" s="3993"/>
      <c r="E248" s="3993"/>
      <c r="F248" s="3993"/>
      <c r="G248" s="243" t="s">
        <v>504</v>
      </c>
      <c r="H248" s="385"/>
    </row>
    <row r="249" spans="1:8" s="386" customFormat="1">
      <c r="A249" s="284"/>
      <c r="B249" s="404"/>
      <c r="C249" s="400"/>
      <c r="D249" s="400"/>
      <c r="E249" s="400"/>
      <c r="F249" s="400"/>
      <c r="G249" s="401"/>
      <c r="H249" s="385"/>
    </row>
    <row r="250" spans="1:8" s="386" customFormat="1">
      <c r="A250" s="340"/>
      <c r="B250" s="406"/>
      <c r="C250" s="407"/>
      <c r="D250" s="407"/>
      <c r="E250" s="407"/>
      <c r="F250" s="407"/>
      <c r="G250" s="408"/>
      <c r="H250" s="385"/>
    </row>
    <row r="251" spans="1:8" s="386" customFormat="1">
      <c r="A251" s="340"/>
      <c r="B251" s="406"/>
      <c r="C251" s="407"/>
      <c r="D251" s="407"/>
      <c r="E251" s="407"/>
      <c r="F251" s="407"/>
      <c r="G251" s="408"/>
      <c r="H251" s="385"/>
    </row>
    <row r="252" spans="1:8" s="386" customFormat="1">
      <c r="A252" s="409"/>
      <c r="B252" s="410"/>
      <c r="C252" s="315"/>
      <c r="D252" s="315"/>
      <c r="E252" s="315"/>
      <c r="F252" s="315"/>
      <c r="G252" s="257"/>
      <c r="H252" s="385"/>
    </row>
    <row r="253" spans="1:8" s="386" customFormat="1">
      <c r="A253" s="411"/>
      <c r="B253" s="412"/>
      <c r="C253" s="246"/>
      <c r="D253" s="246"/>
      <c r="E253" s="246"/>
      <c r="F253" s="246"/>
      <c r="G253" s="261"/>
      <c r="H253" s="385"/>
    </row>
    <row r="254" spans="1:8" s="386" customFormat="1">
      <c r="A254" s="220" t="s">
        <v>693</v>
      </c>
      <c r="B254" s="382"/>
      <c r="C254" s="383"/>
      <c r="D254" s="383"/>
      <c r="E254" s="383"/>
      <c r="F254" s="383"/>
      <c r="G254" s="384" t="s">
        <v>617</v>
      </c>
      <c r="H254" s="385"/>
    </row>
    <row r="255" spans="1:8" s="386" customFormat="1">
      <c r="A255" s="226"/>
      <c r="B255" s="387"/>
      <c r="C255" s="388"/>
      <c r="D255" s="388"/>
      <c r="E255" s="388"/>
      <c r="F255" s="388"/>
      <c r="G255" s="389"/>
      <c r="H255" s="385"/>
    </row>
    <row r="256" spans="1:8" s="386" customFormat="1">
      <c r="A256" s="294" t="s">
        <v>523</v>
      </c>
      <c r="B256" s="387"/>
      <c r="C256" s="388"/>
      <c r="D256" s="388"/>
      <c r="E256" s="388"/>
      <c r="F256" s="388"/>
      <c r="G256" s="389"/>
      <c r="H256" s="385"/>
    </row>
    <row r="257" spans="1:8" s="386" customFormat="1">
      <c r="A257" s="3994" t="s">
        <v>364</v>
      </c>
      <c r="B257" s="3996" t="s">
        <v>365</v>
      </c>
      <c r="C257" s="3998" t="s">
        <v>366</v>
      </c>
      <c r="D257" s="3999"/>
      <c r="E257" s="3999"/>
      <c r="F257" s="4000"/>
      <c r="G257" s="4001" t="s">
        <v>367</v>
      </c>
      <c r="H257" s="385"/>
    </row>
    <row r="258" spans="1:8" s="386" customFormat="1">
      <c r="A258" s="3995"/>
      <c r="B258" s="3997"/>
      <c r="C258" s="231" t="s">
        <v>368</v>
      </c>
      <c r="D258" s="231" t="s">
        <v>369</v>
      </c>
      <c r="E258" s="231" t="s">
        <v>370</v>
      </c>
      <c r="F258" s="231" t="s">
        <v>371</v>
      </c>
      <c r="G258" s="4002"/>
      <c r="H258" s="385"/>
    </row>
    <row r="259" spans="1:8" s="386" customFormat="1">
      <c r="A259" s="296" t="s">
        <v>618</v>
      </c>
      <c r="B259" s="413" t="s">
        <v>619</v>
      </c>
      <c r="C259" s="3993" t="s">
        <v>507</v>
      </c>
      <c r="D259" s="3993"/>
      <c r="E259" s="3993"/>
      <c r="F259" s="3993"/>
      <c r="G259" s="414" t="s">
        <v>504</v>
      </c>
      <c r="H259" s="385"/>
    </row>
    <row r="260" spans="1:8" s="386" customFormat="1">
      <c r="A260" s="282"/>
      <c r="B260" s="309"/>
      <c r="C260" s="273"/>
      <c r="D260" s="242"/>
      <c r="E260" s="242"/>
      <c r="F260" s="379"/>
      <c r="G260" s="243"/>
      <c r="H260" s="385"/>
    </row>
    <row r="261" spans="1:8" s="386" customFormat="1">
      <c r="A261" s="282" t="s">
        <v>620</v>
      </c>
      <c r="B261" s="302" t="s">
        <v>621</v>
      </c>
      <c r="C261" s="3993" t="s">
        <v>510</v>
      </c>
      <c r="D261" s="3993"/>
      <c r="E261" s="3993"/>
      <c r="F261" s="3993"/>
      <c r="G261" s="301" t="s">
        <v>511</v>
      </c>
      <c r="H261" s="385"/>
    </row>
    <row r="262" spans="1:8" s="386" customFormat="1">
      <c r="A262" s="404"/>
      <c r="B262" s="415" t="s">
        <v>622</v>
      </c>
      <c r="C262" s="402"/>
      <c r="D262" s="400"/>
      <c r="E262" s="400"/>
      <c r="F262" s="400"/>
      <c r="G262" s="401"/>
      <c r="H262" s="385"/>
    </row>
    <row r="263" spans="1:8" s="386" customFormat="1">
      <c r="A263" s="404"/>
      <c r="B263" s="415"/>
      <c r="C263" s="402"/>
      <c r="D263" s="400"/>
      <c r="E263" s="400"/>
      <c r="F263" s="416"/>
      <c r="G263" s="401"/>
      <c r="H263" s="385"/>
    </row>
    <row r="264" spans="1:8" s="386" customFormat="1">
      <c r="A264" s="282" t="s">
        <v>623</v>
      </c>
      <c r="B264" s="302" t="s">
        <v>624</v>
      </c>
      <c r="C264" s="3993" t="s">
        <v>510</v>
      </c>
      <c r="D264" s="3993"/>
      <c r="E264" s="3993"/>
      <c r="F264" s="3993"/>
      <c r="G264" s="301" t="s">
        <v>511</v>
      </c>
      <c r="H264" s="385"/>
    </row>
    <row r="265" spans="1:8" s="386" customFormat="1">
      <c r="A265" s="299"/>
      <c r="B265" s="302" t="s">
        <v>515</v>
      </c>
      <c r="C265" s="281"/>
      <c r="D265" s="281"/>
      <c r="E265" s="281"/>
      <c r="F265" s="281"/>
      <c r="G265" s="301"/>
      <c r="H265" s="385"/>
    </row>
    <row r="266" spans="1:8" s="386" customFormat="1">
      <c r="A266" s="299"/>
      <c r="B266" s="302"/>
      <c r="C266" s="281"/>
      <c r="D266" s="281"/>
      <c r="E266" s="281"/>
      <c r="F266" s="281"/>
      <c r="G266" s="301"/>
      <c r="H266" s="385"/>
    </row>
    <row r="267" spans="1:8" s="386" customFormat="1">
      <c r="A267" s="284" t="s">
        <v>625</v>
      </c>
      <c r="B267" s="240" t="s">
        <v>517</v>
      </c>
      <c r="C267" s="281"/>
      <c r="D267" s="281"/>
      <c r="E267" s="281"/>
      <c r="F267" s="281"/>
      <c r="G267" s="301"/>
      <c r="H267" s="385"/>
    </row>
    <row r="268" spans="1:8" s="386" customFormat="1">
      <c r="A268" s="282"/>
      <c r="B268" s="309" t="s">
        <v>518</v>
      </c>
      <c r="C268" s="3993" t="s">
        <v>510</v>
      </c>
      <c r="D268" s="3993"/>
      <c r="E268" s="3993"/>
      <c r="F268" s="3993"/>
      <c r="G268" s="301" t="s">
        <v>511</v>
      </c>
      <c r="H268" s="385"/>
    </row>
    <row r="269" spans="1:8" s="386" customFormat="1">
      <c r="A269" s="352"/>
      <c r="B269" s="280" t="s">
        <v>519</v>
      </c>
      <c r="C269" s="245"/>
      <c r="D269" s="245"/>
      <c r="E269" s="245"/>
      <c r="F269" s="245"/>
      <c r="G269" s="300"/>
      <c r="H269" s="385"/>
    </row>
    <row r="270" spans="1:8" s="386" customFormat="1">
      <c r="A270" s="352"/>
      <c r="B270" s="417"/>
      <c r="C270" s="245"/>
      <c r="D270" s="245"/>
      <c r="E270" s="245"/>
      <c r="F270" s="245"/>
      <c r="G270" s="360"/>
      <c r="H270" s="385"/>
    </row>
    <row r="271" spans="1:8" s="386" customFormat="1">
      <c r="A271" s="284" t="s">
        <v>626</v>
      </c>
      <c r="B271" s="309" t="s">
        <v>521</v>
      </c>
      <c r="C271" s="3993" t="s">
        <v>510</v>
      </c>
      <c r="D271" s="3993"/>
      <c r="E271" s="3993"/>
      <c r="F271" s="3993"/>
      <c r="G271" s="243" t="s">
        <v>511</v>
      </c>
      <c r="H271" s="385"/>
    </row>
    <row r="272" spans="1:8" s="386" customFormat="1">
      <c r="A272" s="352"/>
      <c r="B272" s="417"/>
      <c r="C272" s="418"/>
      <c r="D272" s="418"/>
      <c r="E272" s="418"/>
      <c r="F272" s="418"/>
      <c r="G272" s="301"/>
      <c r="H272" s="385"/>
    </row>
    <row r="273" spans="1:8" s="386" customFormat="1">
      <c r="A273" s="352"/>
      <c r="B273" s="417"/>
      <c r="C273" s="418"/>
      <c r="D273" s="418"/>
      <c r="E273" s="418"/>
      <c r="F273" s="418"/>
      <c r="G273" s="301"/>
      <c r="H273" s="385"/>
    </row>
    <row r="274" spans="1:8" s="386" customFormat="1">
      <c r="A274" s="352"/>
      <c r="B274" s="417"/>
      <c r="C274" s="418"/>
      <c r="D274" s="418"/>
      <c r="E274" s="418"/>
      <c r="F274" s="418"/>
      <c r="G274" s="301"/>
      <c r="H274" s="385"/>
    </row>
    <row r="275" spans="1:8" s="386" customFormat="1">
      <c r="A275" s="352"/>
      <c r="B275" s="417"/>
      <c r="C275" s="418"/>
      <c r="D275" s="418"/>
      <c r="E275" s="418"/>
      <c r="F275" s="418"/>
      <c r="G275" s="301"/>
      <c r="H275" s="385"/>
    </row>
    <row r="276" spans="1:8" s="386" customFormat="1">
      <c r="A276" s="352"/>
      <c r="B276" s="417"/>
      <c r="C276" s="418"/>
      <c r="D276" s="418"/>
      <c r="E276" s="418"/>
      <c r="F276" s="418"/>
      <c r="G276" s="301"/>
      <c r="H276" s="385"/>
    </row>
    <row r="277" spans="1:8" s="386" customFormat="1">
      <c r="A277" s="352"/>
      <c r="B277" s="417"/>
      <c r="C277" s="418"/>
      <c r="D277" s="418"/>
      <c r="E277" s="418"/>
      <c r="F277" s="418"/>
      <c r="G277" s="301"/>
      <c r="H277" s="385"/>
    </row>
    <row r="278" spans="1:8" s="386" customFormat="1">
      <c r="A278" s="352"/>
      <c r="B278" s="417"/>
      <c r="C278" s="418"/>
      <c r="D278" s="418"/>
      <c r="E278" s="418"/>
      <c r="F278" s="418"/>
      <c r="G278" s="301"/>
      <c r="H278" s="385"/>
    </row>
    <row r="279" spans="1:8" s="386" customFormat="1">
      <c r="A279" s="352"/>
      <c r="B279" s="352"/>
      <c r="C279" s="242"/>
      <c r="D279" s="242"/>
      <c r="E279" s="242"/>
      <c r="F279" s="242"/>
      <c r="G279" s="301"/>
      <c r="H279" s="385"/>
    </row>
    <row r="280" spans="1:8" s="386" customFormat="1">
      <c r="A280" s="352"/>
      <c r="B280" s="352"/>
      <c r="C280" s="418"/>
      <c r="D280" s="418"/>
      <c r="E280" s="418"/>
      <c r="F280" s="418"/>
      <c r="G280" s="243"/>
      <c r="H280" s="385"/>
    </row>
    <row r="281" spans="1:8" s="386" customFormat="1">
      <c r="A281" s="352"/>
      <c r="B281" s="352"/>
      <c r="C281" s="418"/>
      <c r="D281" s="418"/>
      <c r="E281" s="418"/>
      <c r="F281" s="418"/>
      <c r="G281" s="243"/>
      <c r="H281" s="385"/>
    </row>
    <row r="282" spans="1:8" s="386" customFormat="1">
      <c r="A282" s="352"/>
      <c r="B282" s="417"/>
      <c r="C282" s="418"/>
      <c r="D282" s="418"/>
      <c r="E282" s="418"/>
      <c r="F282" s="418"/>
      <c r="G282" s="301"/>
      <c r="H282" s="385"/>
    </row>
    <row r="283" spans="1:8" s="386" customFormat="1" ht="23.25" customHeight="1">
      <c r="A283" s="342"/>
      <c r="B283" s="419"/>
      <c r="C283" s="420"/>
      <c r="D283" s="420"/>
      <c r="E283" s="420"/>
      <c r="F283" s="420"/>
      <c r="G283" s="316"/>
      <c r="H283" s="385"/>
    </row>
    <row r="284" spans="1:8" s="386" customFormat="1" ht="23.25" customHeight="1">
      <c r="A284" s="225"/>
      <c r="B284" s="225"/>
      <c r="C284" s="421"/>
      <c r="D284" s="421"/>
      <c r="E284" s="421"/>
      <c r="F284" s="421"/>
      <c r="G284" s="224"/>
      <c r="H284" s="385"/>
    </row>
    <row r="285" spans="1:8" s="386" customFormat="1">
      <c r="A285" s="225"/>
      <c r="B285" s="225"/>
      <c r="C285" s="421"/>
      <c r="D285" s="421"/>
      <c r="E285" s="421"/>
      <c r="F285" s="421"/>
      <c r="G285" s="224"/>
      <c r="H285" s="385"/>
    </row>
    <row r="286" spans="1:8" s="386" customFormat="1">
      <c r="A286" s="225"/>
      <c r="B286" s="225"/>
      <c r="C286" s="421"/>
      <c r="D286" s="421"/>
      <c r="E286" s="421"/>
      <c r="F286" s="421"/>
      <c r="G286" s="224"/>
      <c r="H286" s="385"/>
    </row>
    <row r="287" spans="1:8" s="386" customFormat="1">
      <c r="A287" s="225"/>
      <c r="B287" s="225"/>
      <c r="C287" s="421"/>
      <c r="D287" s="421"/>
      <c r="E287" s="421"/>
      <c r="F287" s="421"/>
      <c r="G287" s="224"/>
      <c r="H287" s="385"/>
    </row>
    <row r="288" spans="1:8" s="386" customFormat="1">
      <c r="A288" s="225"/>
      <c r="B288" s="225"/>
      <c r="C288" s="421"/>
      <c r="D288" s="421"/>
      <c r="E288" s="421"/>
      <c r="F288" s="421"/>
      <c r="G288" s="224"/>
      <c r="H288" s="385"/>
    </row>
    <row r="289" spans="1:8" s="386" customFormat="1">
      <c r="A289" s="225"/>
      <c r="B289" s="225"/>
      <c r="C289" s="421"/>
      <c r="D289" s="421"/>
      <c r="E289" s="421"/>
      <c r="F289" s="421"/>
      <c r="G289" s="224"/>
      <c r="H289" s="385"/>
    </row>
    <row r="290" spans="1:8" s="386" customFormat="1">
      <c r="A290" s="225"/>
      <c r="B290" s="225"/>
      <c r="C290" s="421"/>
      <c r="D290" s="421"/>
      <c r="E290" s="421"/>
      <c r="F290" s="421"/>
      <c r="G290" s="224"/>
      <c r="H290" s="385"/>
    </row>
    <row r="291" spans="1:8" s="386" customFormat="1">
      <c r="A291" s="225"/>
      <c r="B291" s="225"/>
      <c r="C291" s="421"/>
      <c r="D291" s="421"/>
      <c r="E291" s="421"/>
      <c r="F291" s="421"/>
      <c r="G291" s="224"/>
      <c r="H291" s="385"/>
    </row>
    <row r="292" spans="1:8" s="386" customFormat="1">
      <c r="A292" s="225"/>
      <c r="B292" s="225"/>
      <c r="C292" s="421"/>
      <c r="D292" s="421"/>
      <c r="E292" s="421"/>
      <c r="F292" s="421"/>
      <c r="G292" s="224"/>
      <c r="H292" s="385"/>
    </row>
    <row r="293" spans="1:8" s="386" customFormat="1">
      <c r="A293" s="225"/>
      <c r="B293" s="225"/>
      <c r="C293" s="421"/>
      <c r="D293" s="421"/>
      <c r="E293" s="421"/>
      <c r="F293" s="421"/>
      <c r="G293" s="224"/>
      <c r="H293" s="385"/>
    </row>
    <row r="294" spans="1:8" s="386" customFormat="1">
      <c r="A294" s="225"/>
      <c r="B294" s="225"/>
      <c r="C294" s="421"/>
      <c r="D294" s="421"/>
      <c r="E294" s="421"/>
      <c r="F294" s="421"/>
      <c r="G294" s="224"/>
      <c r="H294" s="385"/>
    </row>
    <row r="295" spans="1:8" s="386" customFormat="1">
      <c r="A295" s="225"/>
      <c r="B295" s="225"/>
      <c r="C295" s="421"/>
      <c r="D295" s="421"/>
      <c r="E295" s="421"/>
      <c r="F295" s="421"/>
      <c r="G295" s="224"/>
      <c r="H295" s="385"/>
    </row>
    <row r="296" spans="1:8" s="386" customFormat="1">
      <c r="A296" s="225"/>
      <c r="B296" s="225"/>
      <c r="C296" s="421"/>
      <c r="D296" s="421"/>
      <c r="E296" s="421"/>
      <c r="F296" s="421"/>
      <c r="G296" s="224"/>
      <c r="H296" s="385"/>
    </row>
    <row r="297" spans="1:8" s="386" customFormat="1">
      <c r="A297" s="225"/>
      <c r="B297" s="225"/>
      <c r="C297" s="421"/>
      <c r="D297" s="421"/>
      <c r="E297" s="421"/>
      <c r="F297" s="421"/>
      <c r="G297" s="224"/>
      <c r="H297" s="385"/>
    </row>
    <row r="298" spans="1:8" s="386" customFormat="1">
      <c r="A298" s="225"/>
      <c r="B298" s="225"/>
      <c r="C298" s="421"/>
      <c r="D298" s="421"/>
      <c r="E298" s="421"/>
      <c r="F298" s="421"/>
      <c r="G298" s="224"/>
      <c r="H298" s="385"/>
    </row>
    <row r="299" spans="1:8" s="386" customFormat="1">
      <c r="A299" s="225"/>
      <c r="B299" s="225"/>
      <c r="C299" s="421"/>
      <c r="D299" s="421"/>
      <c r="E299" s="421"/>
      <c r="F299" s="421"/>
      <c r="G299" s="224"/>
      <c r="H299" s="385"/>
    </row>
    <row r="300" spans="1:8" s="386" customFormat="1">
      <c r="A300" s="225"/>
      <c r="B300" s="225"/>
      <c r="C300" s="421"/>
      <c r="D300" s="421"/>
      <c r="E300" s="421"/>
      <c r="F300" s="421"/>
      <c r="G300" s="224"/>
      <c r="H300" s="385"/>
    </row>
    <row r="301" spans="1:8" s="386" customFormat="1">
      <c r="A301" s="225"/>
      <c r="B301" s="225"/>
      <c r="C301" s="421"/>
      <c r="D301" s="421"/>
      <c r="E301" s="421"/>
      <c r="F301" s="421"/>
      <c r="G301" s="224"/>
      <c r="H301" s="385"/>
    </row>
    <row r="302" spans="1:8" s="386" customFormat="1">
      <c r="A302" s="225"/>
      <c r="B302" s="225"/>
      <c r="C302" s="421"/>
      <c r="D302" s="421"/>
      <c r="E302" s="421"/>
      <c r="F302" s="421"/>
      <c r="G302" s="224"/>
      <c r="H302" s="385"/>
    </row>
    <row r="303" spans="1:8" s="386" customFormat="1">
      <c r="A303" s="225"/>
      <c r="B303" s="225"/>
      <c r="C303" s="421"/>
      <c r="D303" s="421"/>
      <c r="E303" s="421"/>
      <c r="F303" s="421"/>
      <c r="G303" s="224"/>
      <c r="H303" s="385"/>
    </row>
    <row r="304" spans="1:8" s="386" customFormat="1">
      <c r="A304" s="225"/>
      <c r="B304" s="225"/>
      <c r="C304" s="421"/>
      <c r="D304" s="421"/>
      <c r="E304" s="421"/>
      <c r="F304" s="421"/>
      <c r="G304" s="224"/>
      <c r="H304" s="385"/>
    </row>
    <row r="305" spans="1:8" s="386" customFormat="1">
      <c r="A305" s="225"/>
      <c r="B305" s="225"/>
      <c r="C305" s="421"/>
      <c r="D305" s="421"/>
      <c r="E305" s="421"/>
      <c r="F305" s="421"/>
      <c r="G305" s="224"/>
      <c r="H305" s="385"/>
    </row>
    <row r="306" spans="1:8" s="386" customFormat="1">
      <c r="A306" s="225"/>
      <c r="B306" s="225"/>
      <c r="C306" s="421"/>
      <c r="D306" s="421"/>
      <c r="E306" s="421"/>
      <c r="F306" s="421"/>
      <c r="G306" s="224"/>
      <c r="H306" s="385"/>
    </row>
    <row r="307" spans="1:8" s="386" customFormat="1">
      <c r="A307" s="225"/>
      <c r="B307" s="225"/>
      <c r="C307" s="421"/>
      <c r="D307" s="421"/>
      <c r="E307" s="421"/>
      <c r="F307" s="421"/>
      <c r="G307" s="224"/>
      <c r="H307" s="385"/>
    </row>
    <row r="308" spans="1:8" s="386" customFormat="1">
      <c r="A308" s="225"/>
      <c r="B308" s="225"/>
      <c r="C308" s="421"/>
      <c r="D308" s="421"/>
      <c r="E308" s="421"/>
      <c r="F308" s="421"/>
      <c r="G308" s="224"/>
      <c r="H308" s="385"/>
    </row>
    <row r="309" spans="1:8" s="386" customFormat="1">
      <c r="A309" s="225"/>
      <c r="B309" s="225"/>
      <c r="C309" s="421"/>
      <c r="D309" s="421"/>
      <c r="E309" s="421"/>
      <c r="F309" s="421"/>
      <c r="G309" s="224"/>
      <c r="H309" s="385"/>
    </row>
    <row r="310" spans="1:8" s="386" customFormat="1">
      <c r="A310" s="225"/>
      <c r="B310" s="225"/>
      <c r="C310" s="421"/>
      <c r="D310" s="421"/>
      <c r="E310" s="421"/>
      <c r="F310" s="421"/>
      <c r="G310" s="224"/>
      <c r="H310" s="385"/>
    </row>
    <row r="311" spans="1:8" s="386" customFormat="1">
      <c r="A311" s="225"/>
      <c r="B311" s="225"/>
      <c r="C311" s="421"/>
      <c r="D311" s="421"/>
      <c r="E311" s="421"/>
      <c r="F311" s="421"/>
      <c r="G311" s="224"/>
      <c r="H311" s="385"/>
    </row>
    <row r="312" spans="1:8" s="386" customFormat="1">
      <c r="A312" s="225"/>
      <c r="B312" s="225"/>
      <c r="C312" s="421"/>
      <c r="D312" s="421"/>
      <c r="E312" s="421"/>
      <c r="F312" s="421"/>
      <c r="G312" s="224"/>
      <c r="H312" s="385"/>
    </row>
    <row r="313" spans="1:8" s="386" customFormat="1">
      <c r="A313" s="225"/>
      <c r="B313" s="225"/>
      <c r="C313" s="421"/>
      <c r="D313" s="421"/>
      <c r="E313" s="421"/>
      <c r="F313" s="421"/>
      <c r="G313" s="224"/>
      <c r="H313" s="385"/>
    </row>
    <row r="314" spans="1:8" s="386" customFormat="1">
      <c r="A314" s="225"/>
      <c r="B314" s="225"/>
      <c r="C314" s="421"/>
      <c r="D314" s="421"/>
      <c r="E314" s="421"/>
      <c r="F314" s="421"/>
      <c r="G314" s="224"/>
      <c r="H314" s="385"/>
    </row>
    <row r="315" spans="1:8" s="386" customFormat="1">
      <c r="A315" s="225"/>
      <c r="B315" s="225"/>
      <c r="C315" s="421"/>
      <c r="D315" s="421"/>
      <c r="E315" s="421"/>
      <c r="F315" s="421"/>
      <c r="G315" s="224"/>
      <c r="H315" s="385"/>
    </row>
    <row r="316" spans="1:8" s="386" customFormat="1">
      <c r="A316" s="225"/>
      <c r="B316" s="225"/>
      <c r="C316" s="421"/>
      <c r="D316" s="421"/>
      <c r="E316" s="421"/>
      <c r="F316" s="421"/>
      <c r="G316" s="224"/>
      <c r="H316" s="385"/>
    </row>
    <row r="317" spans="1:8" s="386" customFormat="1">
      <c r="A317" s="225"/>
      <c r="B317" s="225"/>
      <c r="C317" s="421"/>
      <c r="D317" s="421"/>
      <c r="E317" s="421"/>
      <c r="F317" s="421"/>
      <c r="G317" s="224"/>
      <c r="H317" s="385"/>
    </row>
    <row r="318" spans="1:8" s="386" customFormat="1">
      <c r="A318" s="225"/>
      <c r="B318" s="225"/>
      <c r="C318" s="421"/>
      <c r="D318" s="421"/>
      <c r="E318" s="421"/>
      <c r="F318" s="421"/>
      <c r="G318" s="224"/>
      <c r="H318" s="385"/>
    </row>
    <row r="319" spans="1:8" s="386" customFormat="1">
      <c r="A319" s="225"/>
      <c r="B319" s="225"/>
      <c r="C319" s="421"/>
      <c r="D319" s="421"/>
      <c r="E319" s="421"/>
      <c r="F319" s="421"/>
      <c r="G319" s="224"/>
      <c r="H319" s="385"/>
    </row>
    <row r="320" spans="1:8" s="386" customFormat="1">
      <c r="A320" s="225"/>
      <c r="B320" s="225"/>
      <c r="C320" s="421"/>
      <c r="D320" s="421"/>
      <c r="E320" s="421"/>
      <c r="F320" s="421"/>
      <c r="G320" s="224"/>
      <c r="H320" s="385"/>
    </row>
    <row r="321" spans="1:8" s="386" customFormat="1">
      <c r="A321" s="225"/>
      <c r="B321" s="225"/>
      <c r="C321" s="421"/>
      <c r="D321" s="421"/>
      <c r="E321" s="421"/>
      <c r="F321" s="421"/>
      <c r="G321" s="224"/>
      <c r="H321" s="385"/>
    </row>
    <row r="322" spans="1:8" s="386" customFormat="1">
      <c r="A322" s="225"/>
      <c r="B322" s="225"/>
      <c r="C322" s="421"/>
      <c r="D322" s="421"/>
      <c r="E322" s="421"/>
      <c r="F322" s="421"/>
      <c r="G322" s="224"/>
      <c r="H322" s="385"/>
    </row>
    <row r="323" spans="1:8" s="386" customFormat="1">
      <c r="A323" s="225"/>
      <c r="B323" s="225"/>
      <c r="C323" s="421"/>
      <c r="D323" s="421"/>
      <c r="E323" s="421"/>
      <c r="F323" s="421"/>
      <c r="G323" s="224"/>
      <c r="H323" s="385"/>
    </row>
    <row r="324" spans="1:8" s="386" customFormat="1">
      <c r="C324" s="422"/>
      <c r="D324" s="422"/>
      <c r="E324" s="422"/>
      <c r="F324" s="422"/>
      <c r="G324" s="385"/>
      <c r="H324" s="385"/>
    </row>
    <row r="325" spans="1:8" s="386" customFormat="1">
      <c r="C325" s="422"/>
      <c r="D325" s="422"/>
      <c r="E325" s="422"/>
      <c r="F325" s="422"/>
      <c r="G325" s="385"/>
      <c r="H325" s="385"/>
    </row>
    <row r="326" spans="1:8" s="386" customFormat="1">
      <c r="C326" s="422"/>
      <c r="D326" s="422"/>
      <c r="E326" s="422"/>
      <c r="F326" s="422"/>
      <c r="G326" s="385"/>
      <c r="H326" s="385"/>
    </row>
    <row r="327" spans="1:8" s="386" customFormat="1">
      <c r="C327" s="422"/>
      <c r="D327" s="422"/>
      <c r="E327" s="422"/>
      <c r="F327" s="422"/>
      <c r="G327" s="385"/>
      <c r="H327" s="385"/>
    </row>
    <row r="328" spans="1:8" s="386" customFormat="1">
      <c r="C328" s="422"/>
      <c r="D328" s="422"/>
      <c r="E328" s="422"/>
      <c r="F328" s="422"/>
      <c r="G328" s="385"/>
      <c r="H328" s="385"/>
    </row>
    <row r="329" spans="1:8" s="386" customFormat="1">
      <c r="C329" s="422"/>
      <c r="D329" s="422"/>
      <c r="E329" s="422"/>
      <c r="F329" s="422"/>
      <c r="G329" s="385"/>
      <c r="H329" s="385"/>
    </row>
    <row r="330" spans="1:8" s="386" customFormat="1">
      <c r="C330" s="422"/>
      <c r="D330" s="422"/>
      <c r="E330" s="422"/>
      <c r="F330" s="422"/>
      <c r="G330" s="385"/>
      <c r="H330" s="385"/>
    </row>
    <row r="331" spans="1:8" s="386" customFormat="1">
      <c r="C331" s="422"/>
      <c r="D331" s="422"/>
      <c r="E331" s="422"/>
      <c r="F331" s="422"/>
      <c r="G331" s="385"/>
      <c r="H331" s="385"/>
    </row>
    <row r="332" spans="1:8" s="386" customFormat="1">
      <c r="C332" s="422"/>
      <c r="D332" s="422"/>
      <c r="E332" s="422"/>
      <c r="F332" s="422"/>
      <c r="G332" s="385"/>
      <c r="H332" s="385"/>
    </row>
    <row r="333" spans="1:8" s="386" customFormat="1">
      <c r="C333" s="422"/>
      <c r="D333" s="422"/>
      <c r="E333" s="422"/>
      <c r="F333" s="422"/>
      <c r="G333" s="385"/>
      <c r="H333" s="385"/>
    </row>
    <row r="334" spans="1:8" s="386" customFormat="1">
      <c r="C334" s="422"/>
      <c r="D334" s="422"/>
      <c r="E334" s="422"/>
      <c r="F334" s="422"/>
      <c r="G334" s="385"/>
      <c r="H334" s="385"/>
    </row>
    <row r="335" spans="1:8" s="386" customFormat="1">
      <c r="C335" s="422"/>
      <c r="D335" s="422"/>
      <c r="E335" s="422"/>
      <c r="F335" s="422"/>
      <c r="G335" s="385"/>
      <c r="H335" s="385"/>
    </row>
    <row r="336" spans="1:8" s="386" customFormat="1">
      <c r="C336" s="422"/>
      <c r="D336" s="422"/>
      <c r="E336" s="422"/>
      <c r="F336" s="422"/>
      <c r="G336" s="385"/>
      <c r="H336" s="385"/>
    </row>
    <row r="337" spans="1:8" s="265" customFormat="1">
      <c r="A337" s="225"/>
      <c r="C337" s="423"/>
      <c r="D337" s="423"/>
      <c r="E337" s="423"/>
      <c r="F337" s="423"/>
      <c r="G337" s="264"/>
      <c r="H337" s="264"/>
    </row>
    <row r="338" spans="1:8" s="265" customFormat="1">
      <c r="A338" s="225"/>
      <c r="C338" s="423"/>
      <c r="D338" s="423"/>
      <c r="E338" s="423"/>
      <c r="F338" s="423"/>
      <c r="G338" s="264"/>
      <c r="H338" s="264"/>
    </row>
    <row r="339" spans="1:8" s="265" customFormat="1">
      <c r="A339" s="225"/>
      <c r="C339" s="423"/>
      <c r="D339" s="423"/>
      <c r="E339" s="423"/>
      <c r="F339" s="423"/>
      <c r="G339" s="264"/>
      <c r="H339" s="264"/>
    </row>
    <row r="340" spans="1:8" s="265" customFormat="1">
      <c r="A340" s="225"/>
      <c r="C340" s="423"/>
      <c r="D340" s="423"/>
      <c r="E340" s="423"/>
      <c r="F340" s="423"/>
      <c r="G340" s="264"/>
      <c r="H340" s="264"/>
    </row>
    <row r="341" spans="1:8" s="265" customFormat="1">
      <c r="A341" s="225"/>
      <c r="C341" s="423"/>
      <c r="D341" s="423"/>
      <c r="E341" s="423"/>
      <c r="F341" s="423"/>
      <c r="G341" s="264"/>
      <c r="H341" s="264"/>
    </row>
    <row r="342" spans="1:8" s="265" customFormat="1">
      <c r="A342" s="225"/>
      <c r="C342" s="423"/>
      <c r="D342" s="423"/>
      <c r="E342" s="423"/>
      <c r="F342" s="423"/>
      <c r="G342" s="264"/>
      <c r="H342" s="264"/>
    </row>
    <row r="343" spans="1:8" s="265" customFormat="1">
      <c r="A343" s="225"/>
      <c r="C343" s="423"/>
      <c r="D343" s="423"/>
      <c r="E343" s="423"/>
      <c r="F343" s="423"/>
      <c r="G343" s="264"/>
      <c r="H343" s="264"/>
    </row>
    <row r="344" spans="1:8" s="265" customFormat="1">
      <c r="A344" s="225"/>
      <c r="C344" s="423"/>
      <c r="D344" s="423"/>
      <c r="E344" s="423"/>
      <c r="F344" s="423"/>
      <c r="G344" s="264"/>
      <c r="H344" s="264"/>
    </row>
    <row r="345" spans="1:8" s="265" customFormat="1">
      <c r="A345" s="225"/>
      <c r="C345" s="423"/>
      <c r="D345" s="423"/>
      <c r="E345" s="423"/>
      <c r="F345" s="423"/>
      <c r="G345" s="264"/>
      <c r="H345" s="264"/>
    </row>
    <row r="346" spans="1:8" s="265" customFormat="1">
      <c r="A346" s="225"/>
      <c r="C346" s="423"/>
      <c r="D346" s="423"/>
      <c r="E346" s="423"/>
      <c r="F346" s="423"/>
      <c r="G346" s="264"/>
      <c r="H346" s="264"/>
    </row>
    <row r="347" spans="1:8" s="265" customFormat="1">
      <c r="A347" s="225"/>
      <c r="C347" s="423"/>
      <c r="D347" s="423"/>
      <c r="E347" s="423"/>
      <c r="F347" s="423"/>
      <c r="G347" s="264"/>
      <c r="H347" s="264"/>
    </row>
    <row r="348" spans="1:8" s="265" customFormat="1">
      <c r="A348" s="225"/>
      <c r="C348" s="423"/>
      <c r="D348" s="423"/>
      <c r="E348" s="423"/>
      <c r="F348" s="423"/>
      <c r="G348" s="264"/>
      <c r="H348" s="264"/>
    </row>
    <row r="349" spans="1:8" s="265" customFormat="1">
      <c r="A349" s="225"/>
      <c r="C349" s="423"/>
      <c r="D349" s="423"/>
      <c r="E349" s="423"/>
      <c r="F349" s="423"/>
      <c r="G349" s="264"/>
      <c r="H349" s="264"/>
    </row>
    <row r="350" spans="1:8" s="265" customFormat="1">
      <c r="A350" s="225"/>
      <c r="C350" s="423"/>
      <c r="D350" s="423"/>
      <c r="E350" s="423"/>
      <c r="F350" s="423"/>
      <c r="G350" s="264"/>
      <c r="H350" s="264"/>
    </row>
    <row r="351" spans="1:8" s="265" customFormat="1">
      <c r="A351" s="225"/>
      <c r="C351" s="423"/>
      <c r="D351" s="423"/>
      <c r="E351" s="423"/>
      <c r="F351" s="423"/>
      <c r="G351" s="264"/>
      <c r="H351" s="264"/>
    </row>
    <row r="352" spans="1:8" s="265" customFormat="1">
      <c r="A352" s="225"/>
      <c r="C352" s="423"/>
      <c r="D352" s="423"/>
      <c r="E352" s="423"/>
      <c r="F352" s="423"/>
      <c r="G352" s="264"/>
      <c r="H352" s="264"/>
    </row>
    <row r="353" spans="1:8" s="265" customFormat="1">
      <c r="A353" s="225"/>
      <c r="C353" s="423"/>
      <c r="D353" s="423"/>
      <c r="E353" s="423"/>
      <c r="F353" s="423"/>
      <c r="G353" s="264"/>
      <c r="H353" s="264"/>
    </row>
    <row r="354" spans="1:8" s="265" customFormat="1">
      <c r="A354" s="225"/>
      <c r="C354" s="423"/>
      <c r="D354" s="423"/>
      <c r="E354" s="423"/>
      <c r="F354" s="423"/>
      <c r="G354" s="264"/>
      <c r="H354" s="264"/>
    </row>
    <row r="355" spans="1:8" s="265" customFormat="1">
      <c r="A355" s="225"/>
      <c r="C355" s="423"/>
      <c r="D355" s="423"/>
      <c r="E355" s="423"/>
      <c r="F355" s="423"/>
      <c r="G355" s="264"/>
      <c r="H355" s="264"/>
    </row>
    <row r="356" spans="1:8" s="265" customFormat="1">
      <c r="A356" s="225"/>
      <c r="C356" s="423"/>
      <c r="D356" s="423"/>
      <c r="E356" s="423"/>
      <c r="F356" s="423"/>
      <c r="G356" s="264"/>
      <c r="H356" s="264"/>
    </row>
    <row r="357" spans="1:8" s="265" customFormat="1">
      <c r="A357" s="225"/>
      <c r="C357" s="423"/>
      <c r="D357" s="423"/>
      <c r="E357" s="423"/>
      <c r="F357" s="423"/>
      <c r="G357" s="264"/>
      <c r="H357" s="264"/>
    </row>
    <row r="358" spans="1:8" s="265" customFormat="1">
      <c r="A358" s="225"/>
      <c r="C358" s="423"/>
      <c r="D358" s="423"/>
      <c r="E358" s="423"/>
      <c r="F358" s="423"/>
      <c r="G358" s="264"/>
      <c r="H358" s="264"/>
    </row>
    <row r="359" spans="1:8" s="265" customFormat="1">
      <c r="A359" s="225"/>
      <c r="C359" s="423"/>
      <c r="D359" s="423"/>
      <c r="E359" s="423"/>
      <c r="F359" s="423"/>
      <c r="G359" s="264"/>
      <c r="H359" s="264"/>
    </row>
    <row r="360" spans="1:8" s="265" customFormat="1">
      <c r="A360" s="225"/>
      <c r="C360" s="423"/>
      <c r="D360" s="423"/>
      <c r="E360" s="423"/>
      <c r="F360" s="423"/>
      <c r="G360" s="264"/>
      <c r="H360" s="264"/>
    </row>
    <row r="361" spans="1:8" s="265" customFormat="1">
      <c r="A361" s="225"/>
      <c r="C361" s="423"/>
      <c r="D361" s="423"/>
      <c r="E361" s="423"/>
      <c r="F361" s="423"/>
      <c r="G361" s="264"/>
      <c r="H361" s="264"/>
    </row>
    <row r="362" spans="1:8" s="265" customFormat="1">
      <c r="A362" s="225"/>
      <c r="C362" s="423"/>
      <c r="D362" s="423"/>
      <c r="E362" s="423"/>
      <c r="F362" s="423"/>
      <c r="G362" s="264"/>
      <c r="H362" s="264"/>
    </row>
    <row r="363" spans="1:8" s="265" customFormat="1">
      <c r="A363" s="225"/>
      <c r="C363" s="423"/>
      <c r="D363" s="423"/>
      <c r="E363" s="423"/>
      <c r="F363" s="423"/>
      <c r="G363" s="264"/>
      <c r="H363" s="264"/>
    </row>
    <row r="364" spans="1:8" s="265" customFormat="1">
      <c r="A364" s="225"/>
      <c r="C364" s="423"/>
      <c r="D364" s="423"/>
      <c r="E364" s="423"/>
      <c r="F364" s="423"/>
      <c r="G364" s="264"/>
      <c r="H364" s="264"/>
    </row>
    <row r="365" spans="1:8" s="265" customFormat="1">
      <c r="A365" s="225"/>
      <c r="C365" s="423"/>
      <c r="D365" s="423"/>
      <c r="E365" s="423"/>
      <c r="F365" s="423"/>
      <c r="G365" s="264"/>
      <c r="H365" s="264"/>
    </row>
    <row r="366" spans="1:8" s="265" customFormat="1">
      <c r="A366" s="225"/>
      <c r="C366" s="423"/>
      <c r="D366" s="423"/>
      <c r="E366" s="423"/>
      <c r="F366" s="423"/>
      <c r="G366" s="264"/>
      <c r="H366" s="264"/>
    </row>
    <row r="367" spans="1:8" s="265" customFormat="1">
      <c r="A367" s="225"/>
      <c r="C367" s="423"/>
      <c r="D367" s="423"/>
      <c r="E367" s="423"/>
      <c r="F367" s="423"/>
      <c r="G367" s="264"/>
      <c r="H367" s="264"/>
    </row>
    <row r="368" spans="1:8" s="386" customFormat="1">
      <c r="A368" s="225"/>
      <c r="C368" s="422"/>
      <c r="D368" s="422"/>
      <c r="E368" s="422"/>
      <c r="F368" s="422"/>
      <c r="G368" s="385"/>
      <c r="H368" s="385"/>
    </row>
    <row r="369" spans="1:8" s="386" customFormat="1">
      <c r="A369" s="225"/>
      <c r="C369" s="422"/>
      <c r="D369" s="422"/>
      <c r="E369" s="422"/>
      <c r="F369" s="422"/>
      <c r="G369" s="385"/>
      <c r="H369" s="385"/>
    </row>
    <row r="370" spans="1:8" s="386" customFormat="1">
      <c r="A370" s="225"/>
      <c r="C370" s="422"/>
      <c r="D370" s="422"/>
      <c r="E370" s="422"/>
      <c r="F370" s="422"/>
      <c r="G370" s="385"/>
      <c r="H370" s="385"/>
    </row>
    <row r="371" spans="1:8" s="386" customFormat="1">
      <c r="A371" s="225"/>
      <c r="C371" s="422"/>
      <c r="D371" s="422"/>
      <c r="E371" s="422"/>
      <c r="F371" s="422"/>
      <c r="G371" s="385"/>
      <c r="H371" s="385"/>
    </row>
    <row r="372" spans="1:8" s="386" customFormat="1">
      <c r="A372" s="225"/>
      <c r="C372" s="422"/>
      <c r="D372" s="422"/>
      <c r="E372" s="422"/>
      <c r="F372" s="422"/>
      <c r="G372" s="385"/>
      <c r="H372" s="385"/>
    </row>
    <row r="373" spans="1:8" s="386" customFormat="1">
      <c r="A373" s="225"/>
      <c r="C373" s="422"/>
      <c r="D373" s="422"/>
      <c r="E373" s="422"/>
      <c r="F373" s="422"/>
      <c r="G373" s="385"/>
      <c r="H373" s="385"/>
    </row>
    <row r="374" spans="1:8" s="386" customFormat="1">
      <c r="A374" s="225"/>
      <c r="C374" s="422"/>
      <c r="D374" s="422"/>
      <c r="E374" s="422"/>
      <c r="F374" s="422"/>
      <c r="G374" s="385"/>
      <c r="H374" s="385"/>
    </row>
    <row r="375" spans="1:8" s="386" customFormat="1">
      <c r="A375" s="225"/>
      <c r="C375" s="422"/>
      <c r="D375" s="422"/>
      <c r="E375" s="422"/>
      <c r="F375" s="422"/>
      <c r="G375" s="385"/>
      <c r="H375" s="385"/>
    </row>
  </sheetData>
  <mergeCells count="107">
    <mergeCell ref="A38:A39"/>
    <mergeCell ref="B38:B39"/>
    <mergeCell ref="C38:F38"/>
    <mergeCell ref="A4:A5"/>
    <mergeCell ref="B4:B5"/>
    <mergeCell ref="C4:F4"/>
    <mergeCell ref="G4:G5"/>
    <mergeCell ref="C8:F8"/>
    <mergeCell ref="C11:F11"/>
    <mergeCell ref="G38:G39"/>
    <mergeCell ref="C40:F40"/>
    <mergeCell ref="C41:F41"/>
    <mergeCell ref="C42:F42"/>
    <mergeCell ref="C44:F44"/>
    <mergeCell ref="C46:F46"/>
    <mergeCell ref="C14:F14"/>
    <mergeCell ref="C17:F17"/>
    <mergeCell ref="E24:F24"/>
    <mergeCell ref="E25:F25"/>
    <mergeCell ref="C60:F60"/>
    <mergeCell ref="A69:A70"/>
    <mergeCell ref="B69:B70"/>
    <mergeCell ref="C69:F69"/>
    <mergeCell ref="G69:G70"/>
    <mergeCell ref="C71:F71"/>
    <mergeCell ref="C47:F47"/>
    <mergeCell ref="C48:F48"/>
    <mergeCell ref="C50:F50"/>
    <mergeCell ref="C53:F53"/>
    <mergeCell ref="C55:F55"/>
    <mergeCell ref="C57:F57"/>
    <mergeCell ref="A100:A101"/>
    <mergeCell ref="B100:B101"/>
    <mergeCell ref="C100:F100"/>
    <mergeCell ref="G100:G101"/>
    <mergeCell ref="C102:F102"/>
    <mergeCell ref="C105:F105"/>
    <mergeCell ref="C75:F75"/>
    <mergeCell ref="C78:F78"/>
    <mergeCell ref="C79:F79"/>
    <mergeCell ref="C81:F81"/>
    <mergeCell ref="C85:F85"/>
    <mergeCell ref="C88:F88"/>
    <mergeCell ref="G131:G132"/>
    <mergeCell ref="C136:F136"/>
    <mergeCell ref="C138:F138"/>
    <mergeCell ref="C108:F108"/>
    <mergeCell ref="C111:F111"/>
    <mergeCell ref="C114:F114"/>
    <mergeCell ref="C117:F117"/>
    <mergeCell ref="C120:F120"/>
    <mergeCell ref="C123:F123"/>
    <mergeCell ref="C140:F140"/>
    <mergeCell ref="C143:F143"/>
    <mergeCell ref="C147:F147"/>
    <mergeCell ref="C150:F150"/>
    <mergeCell ref="A162:A163"/>
    <mergeCell ref="B162:B163"/>
    <mergeCell ref="C162:F162"/>
    <mergeCell ref="A131:A132"/>
    <mergeCell ref="B131:B132"/>
    <mergeCell ref="C131:F131"/>
    <mergeCell ref="C178:F178"/>
    <mergeCell ref="C181:F181"/>
    <mergeCell ref="C183:F183"/>
    <mergeCell ref="C185:F185"/>
    <mergeCell ref="A193:A194"/>
    <mergeCell ref="B193:B194"/>
    <mergeCell ref="C193:F193"/>
    <mergeCell ref="G162:G163"/>
    <mergeCell ref="C164:F164"/>
    <mergeCell ref="C167:F167"/>
    <mergeCell ref="C169:F169"/>
    <mergeCell ref="C172:F172"/>
    <mergeCell ref="C175:F175"/>
    <mergeCell ref="A225:A226"/>
    <mergeCell ref="B225:B226"/>
    <mergeCell ref="C225:F225"/>
    <mergeCell ref="G193:G194"/>
    <mergeCell ref="C195:F195"/>
    <mergeCell ref="C196:F196"/>
    <mergeCell ref="C198:F198"/>
    <mergeCell ref="C201:F201"/>
    <mergeCell ref="C202:F202"/>
    <mergeCell ref="G225:G226"/>
    <mergeCell ref="C227:F227"/>
    <mergeCell ref="C230:F230"/>
    <mergeCell ref="C233:F233"/>
    <mergeCell ref="C235:F235"/>
    <mergeCell ref="C237:F237"/>
    <mergeCell ref="G257:G258"/>
    <mergeCell ref="C204:F204"/>
    <mergeCell ref="C207:F207"/>
    <mergeCell ref="C209:F209"/>
    <mergeCell ref="C212:F212"/>
    <mergeCell ref="C215:F215"/>
    <mergeCell ref="C259:F259"/>
    <mergeCell ref="C261:F261"/>
    <mergeCell ref="C264:F264"/>
    <mergeCell ref="C268:F268"/>
    <mergeCell ref="C271:F271"/>
    <mergeCell ref="C239:F239"/>
    <mergeCell ref="C243:F243"/>
    <mergeCell ref="C248:F248"/>
    <mergeCell ref="A257:A258"/>
    <mergeCell ref="B257:B258"/>
    <mergeCell ref="C257:F25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H20" sqref="H20"/>
    </sheetView>
  </sheetViews>
  <sheetFormatPr defaultRowHeight="14.25"/>
  <sheetData>
    <row r="3" spans="1:2">
      <c r="A3" s="946">
        <v>13</v>
      </c>
      <c r="B3" s="946">
        <v>13</v>
      </c>
    </row>
    <row r="4" spans="1:2">
      <c r="A4" s="950">
        <v>13</v>
      </c>
      <c r="B4" s="950"/>
    </row>
    <row r="5" spans="1:2">
      <c r="A5" s="947">
        <v>21</v>
      </c>
      <c r="B5" s="947">
        <v>21</v>
      </c>
    </row>
    <row r="6" spans="1:2">
      <c r="A6" s="950">
        <v>21</v>
      </c>
      <c r="B6" s="950"/>
    </row>
    <row r="7" spans="1:2">
      <c r="A7" s="948">
        <v>7</v>
      </c>
      <c r="B7" s="948">
        <v>7</v>
      </c>
    </row>
    <row r="8" spans="1:2">
      <c r="A8" s="948">
        <v>2</v>
      </c>
      <c r="B8" s="948">
        <v>2</v>
      </c>
    </row>
    <row r="9" spans="1:2">
      <c r="A9" s="948">
        <v>24</v>
      </c>
      <c r="B9" s="948">
        <v>24</v>
      </c>
    </row>
    <row r="10" spans="1:2">
      <c r="A10" s="948">
        <v>3</v>
      </c>
      <c r="B10" s="948">
        <v>3</v>
      </c>
    </row>
    <row r="11" spans="1:2">
      <c r="A11" s="948">
        <v>5</v>
      </c>
      <c r="B11" s="948">
        <v>5</v>
      </c>
    </row>
    <row r="12" spans="1:2">
      <c r="A12" s="948">
        <v>9</v>
      </c>
      <c r="B12" s="948">
        <v>9</v>
      </c>
    </row>
    <row r="13" spans="1:2">
      <c r="A13" s="950">
        <f>SUM(A7:A12)</f>
        <v>50</v>
      </c>
      <c r="B13" s="950"/>
    </row>
    <row r="14" spans="1:2">
      <c r="A14" s="949">
        <v>7</v>
      </c>
      <c r="B14" s="949">
        <v>7</v>
      </c>
    </row>
    <row r="15" spans="1:2">
      <c r="A15" s="949">
        <v>2</v>
      </c>
      <c r="B15" s="949">
        <v>2</v>
      </c>
    </row>
    <row r="16" spans="1:2">
      <c r="A16" s="949">
        <v>5</v>
      </c>
      <c r="B16" s="949">
        <v>5</v>
      </c>
    </row>
    <row r="17" spans="1:2">
      <c r="A17" s="949">
        <v>1</v>
      </c>
      <c r="B17" s="949">
        <v>1</v>
      </c>
    </row>
    <row r="18" spans="1:2">
      <c r="A18" s="949">
        <v>2</v>
      </c>
      <c r="B18" s="949">
        <v>2</v>
      </c>
    </row>
    <row r="19" spans="1:2">
      <c r="A19" s="949">
        <v>3</v>
      </c>
      <c r="B19" s="949">
        <v>3</v>
      </c>
    </row>
    <row r="20" spans="1:2">
      <c r="A20" s="949">
        <v>11</v>
      </c>
      <c r="B20" s="949">
        <v>11</v>
      </c>
    </row>
    <row r="21" spans="1:2">
      <c r="A21" s="949">
        <v>4</v>
      </c>
      <c r="B21" s="949">
        <v>4</v>
      </c>
    </row>
    <row r="22" spans="1:2">
      <c r="A22" s="949">
        <v>5</v>
      </c>
      <c r="B22" s="949">
        <v>5</v>
      </c>
    </row>
    <row r="23" spans="1:2">
      <c r="A23" s="949">
        <v>1</v>
      </c>
      <c r="B23" s="949">
        <v>1</v>
      </c>
    </row>
    <row r="24" spans="1:2">
      <c r="A24" s="950">
        <f>SUM(A14:A23)</f>
        <v>41</v>
      </c>
      <c r="B24" s="950"/>
    </row>
    <row r="25" spans="1:2">
      <c r="A25" s="945">
        <f>SUM(A3:A23)</f>
        <v>209</v>
      </c>
      <c r="B25" s="945">
        <f>SUM(B3:B23)</f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3"/>
  <sheetViews>
    <sheetView view="pageBreakPreview" topLeftCell="A187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162</v>
      </c>
      <c r="F4" s="6"/>
      <c r="G4" s="6"/>
      <c r="H4" s="3412" t="s">
        <v>1187</v>
      </c>
      <c r="I4" s="3412"/>
      <c r="J4" s="3412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3412"/>
      <c r="I5" s="3412"/>
      <c r="J5" s="3412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s="119" customFormat="1" ht="27.95" customHeight="1">
      <c r="A7" s="50"/>
      <c r="B7" s="49" t="s">
        <v>147</v>
      </c>
      <c r="C7" s="50"/>
      <c r="D7" s="50"/>
      <c r="E7" s="112" t="s">
        <v>162</v>
      </c>
      <c r="F7" s="50"/>
      <c r="G7" s="50"/>
      <c r="H7" s="3412" t="s">
        <v>163</v>
      </c>
      <c r="I7" s="3412"/>
      <c r="J7" s="3412"/>
    </row>
    <row r="8" spans="1:10" s="119" customFormat="1" ht="27.95" customHeight="1">
      <c r="A8" s="50"/>
      <c r="B8" s="49" t="s">
        <v>146</v>
      </c>
      <c r="C8" s="50"/>
      <c r="D8" s="50"/>
      <c r="E8" s="112"/>
      <c r="F8" s="50"/>
      <c r="G8" s="50"/>
      <c r="H8" s="607"/>
      <c r="I8" s="523"/>
      <c r="J8" s="523"/>
    </row>
    <row r="9" spans="1:10" s="8" customFormat="1" ht="27.95" customHeight="1">
      <c r="A9" s="46" t="s">
        <v>15</v>
      </c>
      <c r="B9" s="3379" t="s">
        <v>16</v>
      </c>
      <c r="C9" s="3380"/>
      <c r="D9" s="3381"/>
      <c r="E9" s="715">
        <v>10</v>
      </c>
      <c r="F9" s="716">
        <v>11</v>
      </c>
      <c r="G9" s="717">
        <v>12</v>
      </c>
      <c r="H9" s="3487" t="s">
        <v>933</v>
      </c>
      <c r="I9" s="3488"/>
      <c r="J9" s="3489"/>
    </row>
    <row r="10" spans="1:10" s="8" customFormat="1" ht="27.95" customHeight="1">
      <c r="A10" s="47" t="s">
        <v>17</v>
      </c>
      <c r="B10" s="3383" t="s">
        <v>18</v>
      </c>
      <c r="C10" s="3383"/>
      <c r="D10" s="3383"/>
      <c r="E10" s="718" t="s">
        <v>934</v>
      </c>
      <c r="F10" s="719" t="s">
        <v>935</v>
      </c>
      <c r="G10" s="720" t="s">
        <v>936</v>
      </c>
      <c r="H10" s="3500" t="s">
        <v>937</v>
      </c>
      <c r="I10" s="3501"/>
      <c r="J10" s="3502"/>
    </row>
    <row r="11" spans="1:10" s="8" customFormat="1" ht="27.95" customHeight="1">
      <c r="A11" s="48"/>
      <c r="B11" s="3385" t="s">
        <v>19</v>
      </c>
      <c r="C11" s="3385"/>
      <c r="D11" s="3385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0" ht="27.95" customHeight="1">
      <c r="A12" s="1229" t="s">
        <v>195</v>
      </c>
      <c r="B12" s="3493" t="s">
        <v>164</v>
      </c>
      <c r="C12" s="3494"/>
      <c r="D12" s="3495"/>
      <c r="E12" s="114" t="s">
        <v>936</v>
      </c>
      <c r="F12" s="114" t="s">
        <v>941</v>
      </c>
      <c r="G12" s="114" t="s">
        <v>942</v>
      </c>
      <c r="H12" s="730"/>
      <c r="I12" s="122"/>
      <c r="J12" s="120"/>
    </row>
    <row r="13" spans="1:10" ht="27.95" customHeight="1">
      <c r="A13" s="1230"/>
      <c r="B13" s="3504" t="s">
        <v>196</v>
      </c>
      <c r="C13" s="3505"/>
      <c r="D13" s="3506"/>
      <c r="E13" s="116" t="s">
        <v>943</v>
      </c>
      <c r="F13" s="61"/>
      <c r="G13" s="23"/>
      <c r="H13" s="731"/>
      <c r="I13" s="123"/>
      <c r="J13" s="55"/>
    </row>
    <row r="14" spans="1:10" ht="27.95" customHeight="1">
      <c r="A14" s="1231"/>
      <c r="B14" s="847" t="s">
        <v>69</v>
      </c>
      <c r="C14" s="848">
        <v>107225</v>
      </c>
      <c r="D14" s="834" t="s">
        <v>165</v>
      </c>
      <c r="E14" s="116" t="s">
        <v>942</v>
      </c>
      <c r="F14" s="61"/>
      <c r="G14" s="61"/>
      <c r="H14" s="732"/>
      <c r="I14" s="31"/>
      <c r="J14" s="55"/>
    </row>
    <row r="15" spans="1:10" ht="27.95" customHeight="1">
      <c r="A15" s="1231"/>
      <c r="B15" s="847" t="s">
        <v>166</v>
      </c>
      <c r="C15" s="842">
        <v>131163</v>
      </c>
      <c r="D15" s="834" t="s">
        <v>165</v>
      </c>
      <c r="E15" s="733"/>
      <c r="F15" s="62"/>
      <c r="G15" s="62"/>
      <c r="H15" s="732"/>
      <c r="I15" s="31"/>
      <c r="J15" s="55"/>
    </row>
    <row r="16" spans="1:10" ht="27.95" customHeight="1">
      <c r="A16" s="1232"/>
      <c r="B16" s="847" t="s">
        <v>99</v>
      </c>
      <c r="C16" s="842">
        <v>81057</v>
      </c>
      <c r="D16" s="834" t="s">
        <v>165</v>
      </c>
      <c r="E16" s="733"/>
      <c r="F16" s="22"/>
      <c r="G16" s="86"/>
      <c r="H16" s="732"/>
      <c r="I16" s="31"/>
      <c r="J16" s="55"/>
    </row>
    <row r="17" spans="1:10" ht="27.95" customHeight="1">
      <c r="A17" s="1232"/>
      <c r="B17" s="847" t="s">
        <v>41</v>
      </c>
      <c r="C17" s="840">
        <f>SUM(C14:C16)</f>
        <v>319445</v>
      </c>
      <c r="D17" s="834" t="s">
        <v>165</v>
      </c>
      <c r="E17" s="22"/>
      <c r="F17" s="22"/>
      <c r="G17" s="86"/>
      <c r="H17" s="732"/>
      <c r="I17" s="31"/>
      <c r="J17" s="55"/>
    </row>
    <row r="18" spans="1:10" ht="27.95" customHeight="1">
      <c r="A18" s="1232"/>
      <c r="B18" s="847"/>
      <c r="C18" s="840"/>
      <c r="D18" s="834"/>
      <c r="E18" s="22"/>
      <c r="F18" s="22"/>
      <c r="G18" s="86"/>
      <c r="H18" s="732"/>
      <c r="I18" s="31"/>
      <c r="J18" s="55"/>
    </row>
    <row r="19" spans="1:10" ht="27.95" customHeight="1">
      <c r="A19" s="1232"/>
      <c r="B19" s="1233" t="s">
        <v>838</v>
      </c>
      <c r="C19" s="1234"/>
      <c r="D19" s="1235"/>
      <c r="E19" s="116" t="s">
        <v>936</v>
      </c>
      <c r="F19" s="116" t="s">
        <v>941</v>
      </c>
      <c r="G19" s="116" t="s">
        <v>942</v>
      </c>
      <c r="H19" s="734"/>
      <c r="I19" s="31"/>
      <c r="J19" s="55"/>
    </row>
    <row r="20" spans="1:10" ht="27.95" customHeight="1">
      <c r="A20" s="1232"/>
      <c r="B20" s="1233" t="s">
        <v>839</v>
      </c>
      <c r="C20" s="1234"/>
      <c r="D20" s="1235"/>
      <c r="E20" s="116" t="s">
        <v>943</v>
      </c>
      <c r="F20" s="61"/>
      <c r="G20" s="23"/>
      <c r="H20" s="734"/>
      <c r="I20" s="31"/>
      <c r="J20" s="55"/>
    </row>
    <row r="21" spans="1:10" ht="27.95" customHeight="1">
      <c r="A21" s="1232"/>
      <c r="B21" s="847" t="s">
        <v>69</v>
      </c>
      <c r="C21" s="849">
        <v>642000</v>
      </c>
      <c r="D21" s="834" t="s">
        <v>165</v>
      </c>
      <c r="E21" s="116" t="s">
        <v>942</v>
      </c>
      <c r="F21" s="61"/>
      <c r="G21" s="61"/>
      <c r="H21" s="732"/>
      <c r="I21" s="31"/>
      <c r="J21" s="55"/>
    </row>
    <row r="22" spans="1:10" ht="27.95" customHeight="1">
      <c r="A22" s="1232"/>
      <c r="B22" s="847" t="s">
        <v>166</v>
      </c>
      <c r="C22" s="849">
        <v>700000</v>
      </c>
      <c r="D22" s="834" t="s">
        <v>165</v>
      </c>
      <c r="E22" s="735"/>
      <c r="F22" s="62"/>
      <c r="G22" s="62"/>
      <c r="H22" s="732"/>
      <c r="I22" s="31"/>
      <c r="J22" s="55"/>
    </row>
    <row r="23" spans="1:10" ht="27.95" customHeight="1">
      <c r="A23" s="1232"/>
      <c r="B23" s="847" t="s">
        <v>99</v>
      </c>
      <c r="C23" s="849">
        <v>554716</v>
      </c>
      <c r="D23" s="834" t="s">
        <v>165</v>
      </c>
      <c r="E23" s="124"/>
      <c r="F23" s="62"/>
      <c r="G23" s="62"/>
      <c r="H23" s="732"/>
      <c r="I23" s="31"/>
      <c r="J23" s="55"/>
    </row>
    <row r="24" spans="1:10" ht="27.95" customHeight="1">
      <c r="A24" s="1232"/>
      <c r="B24" s="847" t="s">
        <v>41</v>
      </c>
      <c r="C24" s="849">
        <f>SUM(C21:C23)</f>
        <v>1896716</v>
      </c>
      <c r="D24" s="834" t="s">
        <v>165</v>
      </c>
      <c r="E24" s="62"/>
      <c r="F24" s="62"/>
      <c r="G24" s="62"/>
      <c r="H24" s="732"/>
      <c r="I24" s="32"/>
      <c r="J24" s="55"/>
    </row>
    <row r="25" spans="1:10" ht="27.95" customHeight="1">
      <c r="A25" s="1232"/>
      <c r="B25" s="847"/>
      <c r="C25" s="535"/>
      <c r="D25" s="834"/>
      <c r="E25" s="62"/>
      <c r="F25" s="62"/>
      <c r="G25" s="62"/>
      <c r="H25" s="732"/>
      <c r="I25" s="32"/>
      <c r="J25" s="55"/>
    </row>
    <row r="26" spans="1:10" ht="27.95" customHeight="1">
      <c r="A26" s="1232"/>
      <c r="B26" s="847"/>
      <c r="C26" s="535"/>
      <c r="D26" s="834"/>
      <c r="E26" s="62"/>
      <c r="F26" s="62"/>
      <c r="G26" s="62"/>
      <c r="H26" s="732"/>
      <c r="I26" s="32"/>
      <c r="J26" s="55"/>
    </row>
    <row r="27" spans="1:10" ht="27.95" customHeight="1">
      <c r="A27" s="1232"/>
      <c r="B27" s="847"/>
      <c r="C27" s="535"/>
      <c r="D27" s="834"/>
      <c r="E27" s="62"/>
      <c r="F27" s="62"/>
      <c r="G27" s="62"/>
      <c r="H27" s="732"/>
      <c r="I27" s="32"/>
      <c r="J27" s="55"/>
    </row>
    <row r="28" spans="1:10" ht="27.95" customHeight="1">
      <c r="A28" s="1236"/>
      <c r="B28" s="1237"/>
      <c r="C28" s="558"/>
      <c r="D28" s="1238"/>
      <c r="E28" s="125"/>
      <c r="F28" s="125"/>
      <c r="G28" s="125"/>
      <c r="H28" s="736"/>
      <c r="I28" s="71"/>
      <c r="J28" s="56"/>
    </row>
    <row r="29" spans="1:10" ht="27.95" customHeight="1">
      <c r="A29" s="1229" t="s">
        <v>197</v>
      </c>
      <c r="B29" s="3493" t="s">
        <v>840</v>
      </c>
      <c r="C29" s="3494"/>
      <c r="D29" s="3495"/>
      <c r="E29" s="114" t="s">
        <v>936</v>
      </c>
      <c r="F29" s="114" t="s">
        <v>941</v>
      </c>
      <c r="G29" s="114" t="s">
        <v>942</v>
      </c>
      <c r="H29" s="737"/>
      <c r="I29" s="115"/>
      <c r="J29" s="120"/>
    </row>
    <row r="30" spans="1:10" ht="27.95" customHeight="1">
      <c r="A30" s="1239"/>
      <c r="B30" s="847" t="s">
        <v>167</v>
      </c>
      <c r="C30" s="848">
        <v>100</v>
      </c>
      <c r="D30" s="834" t="s">
        <v>181</v>
      </c>
      <c r="E30" s="116" t="s">
        <v>943</v>
      </c>
      <c r="F30" s="61"/>
      <c r="G30" s="23"/>
      <c r="H30" s="732"/>
      <c r="I30" s="31"/>
      <c r="J30" s="55"/>
    </row>
    <row r="31" spans="1:10" ht="27.95" customHeight="1">
      <c r="A31" s="1231"/>
      <c r="B31" s="847" t="s">
        <v>168</v>
      </c>
      <c r="C31" s="848">
        <v>100</v>
      </c>
      <c r="D31" s="834" t="s">
        <v>181</v>
      </c>
      <c r="E31" s="116" t="s">
        <v>942</v>
      </c>
      <c r="F31" s="61"/>
      <c r="G31" s="61"/>
      <c r="H31" s="732"/>
      <c r="I31" s="31"/>
      <c r="J31" s="55"/>
    </row>
    <row r="32" spans="1:10" ht="27.95" customHeight="1">
      <c r="A32" s="1232"/>
      <c r="B32" s="847" t="s">
        <v>169</v>
      </c>
      <c r="C32" s="848">
        <v>100</v>
      </c>
      <c r="D32" s="834" t="s">
        <v>181</v>
      </c>
      <c r="E32" s="124"/>
      <c r="F32" s="62"/>
      <c r="G32" s="62"/>
      <c r="H32" s="732"/>
      <c r="I32" s="31"/>
      <c r="J32" s="55"/>
    </row>
    <row r="33" spans="1:10" ht="27.95" customHeight="1">
      <c r="A33" s="1232"/>
      <c r="B33" s="847" t="s">
        <v>41</v>
      </c>
      <c r="C33" s="848">
        <v>100</v>
      </c>
      <c r="D33" s="834" t="s">
        <v>181</v>
      </c>
      <c r="E33" s="124"/>
      <c r="F33" s="62"/>
      <c r="G33" s="62"/>
      <c r="H33" s="732"/>
      <c r="I33" s="31"/>
      <c r="J33" s="55"/>
    </row>
    <row r="34" spans="1:10" ht="27.95" customHeight="1">
      <c r="A34" s="1232"/>
      <c r="B34" s="847"/>
      <c r="C34" s="1240"/>
      <c r="D34" s="834"/>
      <c r="E34" s="738"/>
      <c r="F34" s="739"/>
      <c r="G34" s="739"/>
      <c r="H34" s="740"/>
      <c r="I34" s="41"/>
      <c r="J34" s="121"/>
    </row>
    <row r="35" spans="1:10" ht="27.95" customHeight="1">
      <c r="A35" s="1241"/>
      <c r="B35" s="847"/>
      <c r="C35" s="1240"/>
      <c r="D35" s="834"/>
      <c r="E35" s="738"/>
      <c r="F35" s="739"/>
      <c r="G35" s="739"/>
      <c r="H35" s="732"/>
      <c r="I35" s="31"/>
      <c r="J35" s="55"/>
    </row>
    <row r="36" spans="1:10" ht="27.95" customHeight="1">
      <c r="A36" s="1242"/>
      <c r="B36" s="847"/>
      <c r="C36" s="1240"/>
      <c r="D36" s="834"/>
      <c r="E36" s="124"/>
      <c r="F36" s="62"/>
      <c r="G36" s="62"/>
      <c r="H36" s="734"/>
      <c r="I36" s="31"/>
      <c r="J36" s="55"/>
    </row>
    <row r="37" spans="1:10" ht="27.95" customHeight="1">
      <c r="A37" s="1232"/>
      <c r="B37" s="3504" t="s">
        <v>898</v>
      </c>
      <c r="C37" s="3505"/>
      <c r="D37" s="3506"/>
      <c r="E37" s="116" t="s">
        <v>936</v>
      </c>
      <c r="F37" s="116" t="s">
        <v>941</v>
      </c>
      <c r="G37" s="116" t="s">
        <v>942</v>
      </c>
      <c r="H37" s="734"/>
      <c r="I37" s="31"/>
      <c r="J37" s="55"/>
    </row>
    <row r="38" spans="1:10" ht="27.95" customHeight="1">
      <c r="A38" s="1243"/>
      <c r="B38" s="3504" t="s">
        <v>170</v>
      </c>
      <c r="C38" s="3505"/>
      <c r="D38" s="3506"/>
      <c r="E38" s="116" t="s">
        <v>943</v>
      </c>
      <c r="F38" s="61"/>
      <c r="G38" s="23"/>
      <c r="H38" s="732"/>
      <c r="I38" s="36"/>
      <c r="J38" s="55"/>
    </row>
    <row r="39" spans="1:10" ht="27.95" customHeight="1">
      <c r="A39" s="1244"/>
      <c r="B39" s="847" t="s">
        <v>91</v>
      </c>
      <c r="C39" s="842">
        <v>500</v>
      </c>
      <c r="D39" s="834" t="s">
        <v>171</v>
      </c>
      <c r="E39" s="116" t="s">
        <v>942</v>
      </c>
      <c r="F39" s="61"/>
      <c r="G39" s="61"/>
      <c r="H39" s="732"/>
      <c r="I39" s="31"/>
      <c r="J39" s="55"/>
    </row>
    <row r="40" spans="1:10" ht="27.95" customHeight="1">
      <c r="A40" s="1245"/>
      <c r="B40" s="847" t="s">
        <v>39</v>
      </c>
      <c r="C40" s="842">
        <v>500</v>
      </c>
      <c r="D40" s="834" t="s">
        <v>171</v>
      </c>
      <c r="E40" s="627"/>
      <c r="F40" s="62"/>
      <c r="G40" s="62"/>
      <c r="H40" s="732"/>
      <c r="I40" s="36"/>
      <c r="J40" s="55"/>
    </row>
    <row r="41" spans="1:10" ht="27.95" customHeight="1">
      <c r="A41" s="1245"/>
      <c r="B41" s="847" t="s">
        <v>46</v>
      </c>
      <c r="C41" s="842">
        <v>500</v>
      </c>
      <c r="D41" s="834" t="s">
        <v>171</v>
      </c>
      <c r="E41" s="124"/>
      <c r="F41" s="62"/>
      <c r="G41" s="62"/>
      <c r="H41" s="732"/>
      <c r="I41" s="36"/>
      <c r="J41" s="55"/>
    </row>
    <row r="42" spans="1:10" ht="27.95" customHeight="1">
      <c r="A42" s="1245"/>
      <c r="B42" s="850" t="s">
        <v>41</v>
      </c>
      <c r="C42" s="842">
        <f>SUM(C39:C41)</f>
        <v>1500</v>
      </c>
      <c r="D42" s="834" t="s">
        <v>171</v>
      </c>
      <c r="E42" s="124"/>
      <c r="F42" s="62"/>
      <c r="G42" s="62"/>
      <c r="H42" s="742"/>
      <c r="I42" s="32"/>
      <c r="J42" s="55"/>
    </row>
    <row r="43" spans="1:10" ht="27.95" customHeight="1">
      <c r="A43" s="1245"/>
      <c r="B43" s="1246"/>
      <c r="C43" s="1247"/>
      <c r="D43" s="1248"/>
      <c r="E43" s="741"/>
      <c r="F43" s="741"/>
      <c r="G43" s="127"/>
      <c r="H43" s="734"/>
      <c r="I43" s="31"/>
      <c r="J43" s="55"/>
    </row>
    <row r="44" spans="1:10" ht="27.95" customHeight="1">
      <c r="A44" s="1245"/>
      <c r="B44" s="3504" t="s">
        <v>899</v>
      </c>
      <c r="C44" s="3505"/>
      <c r="D44" s="3506"/>
      <c r="E44" s="116" t="s">
        <v>936</v>
      </c>
      <c r="F44" s="116" t="s">
        <v>941</v>
      </c>
      <c r="G44" s="116" t="s">
        <v>942</v>
      </c>
      <c r="H44" s="734"/>
      <c r="I44" s="36"/>
      <c r="J44" s="55"/>
    </row>
    <row r="45" spans="1:10" ht="27.95" customHeight="1">
      <c r="A45" s="1244"/>
      <c r="B45" s="3504" t="s">
        <v>841</v>
      </c>
      <c r="C45" s="3505"/>
      <c r="D45" s="3506"/>
      <c r="E45" s="116" t="s">
        <v>943</v>
      </c>
      <c r="F45" s="61"/>
      <c r="G45" s="23"/>
      <c r="H45" s="732"/>
      <c r="I45" s="31"/>
      <c r="J45" s="55"/>
    </row>
    <row r="46" spans="1:10" ht="27.95" customHeight="1">
      <c r="A46" s="1245"/>
      <c r="B46" s="847" t="s">
        <v>160</v>
      </c>
      <c r="C46" s="851">
        <v>2400</v>
      </c>
      <c r="D46" s="834" t="s">
        <v>171</v>
      </c>
      <c r="E46" s="116" t="s">
        <v>942</v>
      </c>
      <c r="F46" s="61"/>
      <c r="G46" s="61"/>
      <c r="H46" s="732"/>
      <c r="I46" s="36"/>
      <c r="J46" s="55"/>
    </row>
    <row r="47" spans="1:10" ht="27.95" customHeight="1">
      <c r="A47" s="1244"/>
      <c r="B47" s="847" t="s">
        <v>68</v>
      </c>
      <c r="C47" s="842">
        <v>2000</v>
      </c>
      <c r="D47" s="834" t="s">
        <v>171</v>
      </c>
      <c r="E47" s="627"/>
      <c r="F47" s="62"/>
      <c r="G47" s="124"/>
      <c r="H47" s="732"/>
      <c r="I47" s="36"/>
      <c r="J47" s="55"/>
    </row>
    <row r="48" spans="1:10" ht="27.95" customHeight="1">
      <c r="A48" s="1244"/>
      <c r="B48" s="852" t="s">
        <v>40</v>
      </c>
      <c r="C48" s="842">
        <v>2010</v>
      </c>
      <c r="D48" s="834" t="s">
        <v>171</v>
      </c>
      <c r="E48" s="124"/>
      <c r="F48" s="62"/>
      <c r="G48" s="124"/>
      <c r="H48" s="743"/>
      <c r="I48" s="32"/>
      <c r="J48" s="55"/>
    </row>
    <row r="49" spans="1:10" ht="27.95" customHeight="1">
      <c r="A49" s="1245"/>
      <c r="B49" s="852" t="s">
        <v>52</v>
      </c>
      <c r="C49" s="840">
        <f>SUM(C46:C48)</f>
        <v>6410</v>
      </c>
      <c r="D49" s="834" t="s">
        <v>171</v>
      </c>
      <c r="E49" s="124"/>
      <c r="F49" s="62"/>
      <c r="G49" s="62"/>
      <c r="H49" s="734"/>
      <c r="I49" s="31"/>
      <c r="J49" s="55"/>
    </row>
    <row r="50" spans="1:10" ht="27.95" customHeight="1">
      <c r="A50" s="1245"/>
      <c r="B50" s="852"/>
      <c r="C50" s="1249"/>
      <c r="D50" s="1250"/>
      <c r="E50" s="124"/>
      <c r="F50" s="62"/>
      <c r="G50" s="124"/>
      <c r="H50" s="734"/>
      <c r="I50" s="31"/>
      <c r="J50" s="55"/>
    </row>
    <row r="51" spans="1:10" ht="27.95" customHeight="1">
      <c r="A51" s="1245"/>
      <c r="B51" s="3504" t="s">
        <v>842</v>
      </c>
      <c r="C51" s="3505"/>
      <c r="D51" s="3506"/>
      <c r="E51" s="116"/>
      <c r="F51" s="116"/>
      <c r="G51" s="116"/>
      <c r="H51" s="732"/>
      <c r="I51" s="31"/>
      <c r="J51" s="55"/>
    </row>
    <row r="52" spans="1:10" ht="27.95" customHeight="1">
      <c r="A52" s="1244"/>
      <c r="B52" s="847" t="s">
        <v>48</v>
      </c>
      <c r="C52" s="851">
        <v>11400</v>
      </c>
      <c r="D52" s="834" t="s">
        <v>171</v>
      </c>
      <c r="E52" s="116"/>
      <c r="F52" s="61"/>
      <c r="G52" s="23"/>
      <c r="H52" s="732"/>
      <c r="I52" s="36"/>
      <c r="J52" s="55"/>
    </row>
    <row r="53" spans="1:10" ht="27.95" customHeight="1">
      <c r="A53" s="1244"/>
      <c r="B53" s="847" t="s">
        <v>29</v>
      </c>
      <c r="C53" s="842">
        <v>12300</v>
      </c>
      <c r="D53" s="834" t="s">
        <v>171</v>
      </c>
      <c r="E53" s="627"/>
      <c r="F53" s="61"/>
      <c r="G53" s="61"/>
      <c r="H53" s="732"/>
      <c r="I53" s="36"/>
      <c r="J53" s="55"/>
    </row>
    <row r="54" spans="1:10" ht="27.95" customHeight="1">
      <c r="A54" s="1244"/>
      <c r="B54" s="847" t="s">
        <v>156</v>
      </c>
      <c r="C54" s="842">
        <v>11427</v>
      </c>
      <c r="D54" s="834" t="s">
        <v>171</v>
      </c>
      <c r="E54" s="124"/>
      <c r="F54" s="62"/>
      <c r="G54" s="124"/>
      <c r="H54" s="744"/>
      <c r="I54" s="32"/>
      <c r="J54" s="55"/>
    </row>
    <row r="55" spans="1:10" ht="27.95" customHeight="1">
      <c r="A55" s="1244"/>
      <c r="B55" s="853" t="s">
        <v>172</v>
      </c>
      <c r="C55" s="840">
        <f>SUM(C52:C54)</f>
        <v>35127</v>
      </c>
      <c r="D55" s="834" t="s">
        <v>171</v>
      </c>
      <c r="E55" s="124"/>
      <c r="F55" s="62"/>
      <c r="G55" s="124"/>
      <c r="H55" s="744"/>
      <c r="I55" s="32"/>
      <c r="J55" s="55"/>
    </row>
    <row r="56" spans="1:10" ht="27.95" customHeight="1">
      <c r="A56" s="1251"/>
      <c r="B56" s="1252"/>
      <c r="C56" s="1253"/>
      <c r="D56" s="1254"/>
      <c r="E56" s="745"/>
      <c r="F56" s="125"/>
      <c r="G56" s="745"/>
      <c r="H56" s="746"/>
      <c r="I56" s="71"/>
      <c r="J56" s="56"/>
    </row>
    <row r="57" spans="1:10" ht="27.95" customHeight="1">
      <c r="A57" s="1229" t="s">
        <v>197</v>
      </c>
      <c r="B57" s="3525" t="s">
        <v>843</v>
      </c>
      <c r="C57" s="3526"/>
      <c r="D57" s="3527"/>
      <c r="E57" s="114" t="s">
        <v>936</v>
      </c>
      <c r="F57" s="114" t="s">
        <v>941</v>
      </c>
      <c r="G57" s="114" t="s">
        <v>942</v>
      </c>
      <c r="H57" s="747"/>
      <c r="I57" s="78"/>
      <c r="J57" s="120"/>
    </row>
    <row r="58" spans="1:10" ht="27.95" customHeight="1">
      <c r="A58" s="1255"/>
      <c r="B58" s="847" t="s">
        <v>67</v>
      </c>
      <c r="C58" s="851">
        <v>61808</v>
      </c>
      <c r="D58" s="834" t="s">
        <v>919</v>
      </c>
      <c r="E58" s="116" t="s">
        <v>943</v>
      </c>
      <c r="F58" s="61"/>
      <c r="G58" s="23"/>
      <c r="H58" s="744"/>
      <c r="I58" s="36"/>
      <c r="J58" s="55"/>
    </row>
    <row r="59" spans="1:10" ht="27.95" customHeight="1">
      <c r="A59" s="1255"/>
      <c r="B59" s="847" t="s">
        <v>68</v>
      </c>
      <c r="C59" s="851">
        <v>68485</v>
      </c>
      <c r="D59" s="834" t="s">
        <v>919</v>
      </c>
      <c r="E59" s="116" t="s">
        <v>942</v>
      </c>
      <c r="F59" s="61"/>
      <c r="G59" s="61"/>
      <c r="H59" s="732"/>
      <c r="I59" s="36"/>
      <c r="J59" s="55"/>
    </row>
    <row r="60" spans="1:10" ht="27.95" customHeight="1">
      <c r="A60" s="1243"/>
      <c r="B60" s="847" t="s">
        <v>173</v>
      </c>
      <c r="C60" s="854">
        <v>45689</v>
      </c>
      <c r="D60" s="855" t="s">
        <v>932</v>
      </c>
      <c r="E60" s="23"/>
      <c r="F60" s="23"/>
      <c r="G60" s="127"/>
      <c r="H60" s="744"/>
      <c r="I60" s="36"/>
      <c r="J60" s="55"/>
    </row>
    <row r="61" spans="1:10" ht="27.95" customHeight="1">
      <c r="A61" s="1243"/>
      <c r="B61" s="850" t="s">
        <v>172</v>
      </c>
      <c r="C61" s="851">
        <f>C58+C59+C60</f>
        <v>175982</v>
      </c>
      <c r="D61" s="834" t="s">
        <v>919</v>
      </c>
      <c r="E61" s="124"/>
      <c r="F61" s="62"/>
      <c r="G61" s="124"/>
      <c r="H61" s="743"/>
      <c r="I61" s="130"/>
      <c r="J61" s="55"/>
    </row>
    <row r="62" spans="1:10" ht="27.95" customHeight="1">
      <c r="A62" s="1243"/>
      <c r="B62" s="850"/>
      <c r="C62" s="840"/>
      <c r="D62" s="834"/>
      <c r="E62" s="124"/>
      <c r="F62" s="62"/>
      <c r="G62" s="124"/>
      <c r="H62" s="743"/>
      <c r="I62" s="130"/>
      <c r="J62" s="55"/>
    </row>
    <row r="63" spans="1:10" ht="27.95" customHeight="1">
      <c r="A63" s="1242"/>
      <c r="B63" s="3504" t="s">
        <v>900</v>
      </c>
      <c r="C63" s="3505"/>
      <c r="D63" s="3506"/>
      <c r="E63" s="116" t="s">
        <v>936</v>
      </c>
      <c r="F63" s="116" t="s">
        <v>941</v>
      </c>
      <c r="G63" s="116" t="s">
        <v>942</v>
      </c>
      <c r="H63" s="742"/>
      <c r="I63" s="130"/>
      <c r="J63" s="55"/>
    </row>
    <row r="64" spans="1:10" ht="27.95" customHeight="1">
      <c r="A64" s="1255"/>
      <c r="B64" s="847" t="s">
        <v>91</v>
      </c>
      <c r="C64" s="848">
        <v>100</v>
      </c>
      <c r="D64" s="834" t="s">
        <v>181</v>
      </c>
      <c r="E64" s="116" t="s">
        <v>943</v>
      </c>
      <c r="F64" s="61"/>
      <c r="G64" s="23"/>
      <c r="H64" s="732"/>
      <c r="I64" s="31"/>
      <c r="J64" s="55"/>
    </row>
    <row r="65" spans="1:10" ht="27.95" customHeight="1">
      <c r="A65" s="1255"/>
      <c r="B65" s="847" t="s">
        <v>98</v>
      </c>
      <c r="C65" s="848">
        <v>100</v>
      </c>
      <c r="D65" s="834" t="s">
        <v>181</v>
      </c>
      <c r="E65" s="116" t="s">
        <v>942</v>
      </c>
      <c r="F65" s="61"/>
      <c r="G65" s="61"/>
      <c r="H65" s="732"/>
      <c r="I65" s="36"/>
      <c r="J65" s="55"/>
    </row>
    <row r="66" spans="1:10" ht="27.95" customHeight="1">
      <c r="A66" s="1255"/>
      <c r="B66" s="847" t="s">
        <v>174</v>
      </c>
      <c r="C66" s="848">
        <v>100</v>
      </c>
      <c r="D66" s="834" t="s">
        <v>181</v>
      </c>
      <c r="E66" s="128"/>
      <c r="F66" s="128"/>
      <c r="G66" s="128"/>
      <c r="H66" s="744"/>
      <c r="I66" s="36"/>
      <c r="J66" s="55"/>
    </row>
    <row r="67" spans="1:10" ht="27.95" customHeight="1">
      <c r="A67" s="1255"/>
      <c r="B67" s="853" t="s">
        <v>44</v>
      </c>
      <c r="C67" s="848">
        <v>100</v>
      </c>
      <c r="D67" s="834" t="s">
        <v>181</v>
      </c>
      <c r="E67" s="128"/>
      <c r="F67" s="128"/>
      <c r="G67" s="128"/>
      <c r="H67" s="744"/>
      <c r="I67" s="36"/>
      <c r="J67" s="55"/>
    </row>
    <row r="68" spans="1:10" ht="27.95" customHeight="1">
      <c r="A68" s="1255"/>
      <c r="B68" s="853"/>
      <c r="C68" s="848"/>
      <c r="D68" s="834"/>
      <c r="E68" s="128"/>
      <c r="F68" s="128"/>
      <c r="G68" s="128"/>
      <c r="H68" s="744"/>
      <c r="I68" s="36"/>
      <c r="J68" s="55"/>
    </row>
    <row r="69" spans="1:10" ht="27.95" customHeight="1">
      <c r="A69" s="1256"/>
      <c r="B69" s="853"/>
      <c r="C69" s="840"/>
      <c r="D69" s="834"/>
      <c r="E69" s="128"/>
      <c r="F69" s="128"/>
      <c r="G69" s="128"/>
      <c r="H69" s="748"/>
      <c r="I69" s="129"/>
      <c r="J69" s="55"/>
    </row>
    <row r="70" spans="1:10" ht="27.95" customHeight="1">
      <c r="A70" s="1257"/>
      <c r="B70" s="3507" t="s">
        <v>901</v>
      </c>
      <c r="C70" s="3508"/>
      <c r="D70" s="3509"/>
      <c r="E70" s="116" t="s">
        <v>936</v>
      </c>
      <c r="F70" s="116" t="s">
        <v>941</v>
      </c>
      <c r="G70" s="116" t="s">
        <v>942</v>
      </c>
      <c r="H70" s="748"/>
      <c r="I70" s="129"/>
      <c r="J70" s="55"/>
    </row>
    <row r="71" spans="1:10" ht="27.95" customHeight="1">
      <c r="A71" s="1243"/>
      <c r="B71" s="3504" t="s">
        <v>175</v>
      </c>
      <c r="C71" s="3505"/>
      <c r="D71" s="3506"/>
      <c r="E71" s="116" t="s">
        <v>943</v>
      </c>
      <c r="F71" s="61"/>
      <c r="G71" s="23"/>
      <c r="H71" s="732"/>
      <c r="I71" s="31"/>
      <c r="J71" s="55"/>
    </row>
    <row r="72" spans="1:10" ht="27.95" customHeight="1">
      <c r="A72" s="1244"/>
      <c r="B72" s="847" t="s">
        <v>23</v>
      </c>
      <c r="C72" s="848">
        <v>189</v>
      </c>
      <c r="D72" s="834" t="s">
        <v>176</v>
      </c>
      <c r="E72" s="116" t="s">
        <v>942</v>
      </c>
      <c r="F72" s="61"/>
      <c r="G72" s="61"/>
      <c r="H72" s="732"/>
      <c r="I72" s="129"/>
      <c r="J72" s="55"/>
    </row>
    <row r="73" spans="1:10" ht="27.95" customHeight="1">
      <c r="A73" s="1258"/>
      <c r="B73" s="847" t="s">
        <v>29</v>
      </c>
      <c r="C73" s="851">
        <v>184</v>
      </c>
      <c r="D73" s="834" t="s">
        <v>176</v>
      </c>
      <c r="E73" s="627"/>
      <c r="F73" s="63"/>
      <c r="G73" s="128"/>
      <c r="H73" s="744"/>
      <c r="I73" s="36"/>
      <c r="J73" s="55"/>
    </row>
    <row r="74" spans="1:10" ht="27.95" customHeight="1">
      <c r="A74" s="1245"/>
      <c r="B74" s="847" t="s">
        <v>94</v>
      </c>
      <c r="C74" s="848">
        <v>148</v>
      </c>
      <c r="D74" s="834" t="s">
        <v>176</v>
      </c>
      <c r="E74" s="63"/>
      <c r="F74" s="63"/>
      <c r="G74" s="128"/>
      <c r="H74" s="748"/>
      <c r="I74" s="129"/>
      <c r="J74" s="55"/>
    </row>
    <row r="75" spans="1:10" ht="27.95" customHeight="1">
      <c r="A75" s="1245"/>
      <c r="B75" s="853" t="s">
        <v>157</v>
      </c>
      <c r="C75" s="848">
        <f>SUM(C72:C74)</f>
        <v>521</v>
      </c>
      <c r="D75" s="834" t="s">
        <v>176</v>
      </c>
      <c r="E75" s="63"/>
      <c r="F75" s="63"/>
      <c r="G75" s="128"/>
      <c r="H75" s="744"/>
      <c r="I75" s="32"/>
      <c r="J75" s="55"/>
    </row>
    <row r="76" spans="1:10" ht="27.95" customHeight="1">
      <c r="A76" s="1245"/>
      <c r="B76" s="1259"/>
      <c r="C76" s="1260"/>
      <c r="D76" s="827"/>
      <c r="E76" s="23"/>
      <c r="F76" s="23"/>
      <c r="G76" s="127"/>
      <c r="H76" s="744"/>
      <c r="I76" s="32"/>
      <c r="J76" s="55"/>
    </row>
    <row r="77" spans="1:10" ht="27.95" customHeight="1">
      <c r="A77" s="1242"/>
      <c r="B77" s="3507" t="s">
        <v>902</v>
      </c>
      <c r="C77" s="3508"/>
      <c r="D77" s="3509"/>
      <c r="E77" s="116" t="s">
        <v>936</v>
      </c>
      <c r="F77" s="116" t="s">
        <v>941</v>
      </c>
      <c r="G77" s="116" t="s">
        <v>942</v>
      </c>
      <c r="H77" s="744"/>
      <c r="I77" s="31"/>
      <c r="J77" s="55"/>
    </row>
    <row r="78" spans="1:10" ht="27.95" customHeight="1">
      <c r="A78" s="1243"/>
      <c r="B78" s="3507" t="s">
        <v>177</v>
      </c>
      <c r="C78" s="3508"/>
      <c r="D78" s="3509"/>
      <c r="E78" s="116" t="s">
        <v>943</v>
      </c>
      <c r="F78" s="61"/>
      <c r="G78" s="23"/>
      <c r="H78" s="744"/>
      <c r="I78" s="31"/>
      <c r="J78" s="55"/>
    </row>
    <row r="79" spans="1:10" ht="27.95" customHeight="1">
      <c r="A79" s="1244"/>
      <c r="B79" s="850" t="s">
        <v>91</v>
      </c>
      <c r="C79" s="848">
        <v>82</v>
      </c>
      <c r="D79" s="856" t="s">
        <v>178</v>
      </c>
      <c r="E79" s="116" t="s">
        <v>942</v>
      </c>
      <c r="F79" s="61"/>
      <c r="G79" s="61"/>
      <c r="H79" s="732"/>
      <c r="I79" s="31"/>
      <c r="J79" s="55"/>
    </row>
    <row r="80" spans="1:10" ht="27.95" customHeight="1">
      <c r="A80" s="1244"/>
      <c r="B80" s="850" t="s">
        <v>179</v>
      </c>
      <c r="C80" s="851">
        <v>96</v>
      </c>
      <c r="D80" s="856" t="s">
        <v>178</v>
      </c>
      <c r="E80" s="627"/>
      <c r="F80" s="62"/>
      <c r="G80" s="124"/>
      <c r="H80" s="732"/>
      <c r="I80" s="31"/>
      <c r="J80" s="55"/>
    </row>
    <row r="81" spans="1:10" ht="27.95" customHeight="1">
      <c r="A81" s="1244"/>
      <c r="B81" s="850" t="s">
        <v>94</v>
      </c>
      <c r="C81" s="848">
        <v>83</v>
      </c>
      <c r="D81" s="856" t="s">
        <v>178</v>
      </c>
      <c r="E81" s="627"/>
      <c r="F81" s="62"/>
      <c r="G81" s="62"/>
      <c r="H81" s="744"/>
      <c r="I81" s="31"/>
      <c r="J81" s="55"/>
    </row>
    <row r="82" spans="1:10" ht="27.95" customHeight="1">
      <c r="A82" s="1244"/>
      <c r="B82" s="853" t="s">
        <v>157</v>
      </c>
      <c r="C82" s="848">
        <f>SUM(C79:C81)</f>
        <v>261</v>
      </c>
      <c r="D82" s="856" t="s">
        <v>178</v>
      </c>
      <c r="E82" s="23"/>
      <c r="F82" s="23"/>
      <c r="G82" s="127"/>
      <c r="H82" s="744"/>
      <c r="I82" s="36"/>
      <c r="J82" s="55"/>
    </row>
    <row r="83" spans="1:10" ht="27.95" customHeight="1">
      <c r="A83" s="1261"/>
      <c r="B83" s="1262"/>
      <c r="C83" s="1263"/>
      <c r="D83" s="1264"/>
      <c r="E83" s="23"/>
      <c r="F83" s="23"/>
      <c r="G83" s="127"/>
      <c r="H83" s="744"/>
      <c r="I83" s="36"/>
      <c r="J83" s="55"/>
    </row>
    <row r="84" spans="1:10" ht="27.95" customHeight="1">
      <c r="A84" s="1265"/>
      <c r="B84" s="1266"/>
      <c r="C84" s="1267"/>
      <c r="D84" s="1268"/>
      <c r="E84" s="131"/>
      <c r="F84" s="131"/>
      <c r="G84" s="749"/>
      <c r="H84" s="746"/>
      <c r="I84" s="42"/>
      <c r="J84" s="56"/>
    </row>
    <row r="85" spans="1:10" ht="27.95" customHeight="1">
      <c r="A85" s="1229" t="s">
        <v>197</v>
      </c>
      <c r="B85" s="3445" t="s">
        <v>903</v>
      </c>
      <c r="C85" s="3446"/>
      <c r="D85" s="3447"/>
      <c r="E85" s="114" t="s">
        <v>936</v>
      </c>
      <c r="F85" s="114" t="s">
        <v>941</v>
      </c>
      <c r="G85" s="114" t="s">
        <v>942</v>
      </c>
      <c r="H85" s="750"/>
      <c r="I85" s="559"/>
      <c r="J85" s="120"/>
    </row>
    <row r="86" spans="1:10" ht="27.95" customHeight="1">
      <c r="A86" s="1269"/>
      <c r="B86" s="857" t="s">
        <v>48</v>
      </c>
      <c r="C86" s="858">
        <v>4800</v>
      </c>
      <c r="D86" s="834" t="s">
        <v>182</v>
      </c>
      <c r="E86" s="116" t="s">
        <v>943</v>
      </c>
      <c r="F86" s="61"/>
      <c r="G86" s="23"/>
      <c r="H86" s="743"/>
      <c r="I86" s="32"/>
      <c r="J86" s="55"/>
    </row>
    <row r="87" spans="1:10" ht="27.95" customHeight="1">
      <c r="A87" s="1242"/>
      <c r="B87" s="857" t="s">
        <v>32</v>
      </c>
      <c r="C87" s="833">
        <v>3776</v>
      </c>
      <c r="D87" s="834" t="s">
        <v>182</v>
      </c>
      <c r="E87" s="116" t="s">
        <v>942</v>
      </c>
      <c r="F87" s="61"/>
      <c r="G87" s="61"/>
      <c r="H87" s="743"/>
      <c r="I87" s="32"/>
      <c r="J87" s="55"/>
    </row>
    <row r="88" spans="1:10" ht="27.95" customHeight="1">
      <c r="A88" s="1242"/>
      <c r="B88" s="857" t="s">
        <v>94</v>
      </c>
      <c r="C88" s="833">
        <v>4731</v>
      </c>
      <c r="D88" s="834" t="s">
        <v>182</v>
      </c>
      <c r="E88" s="627"/>
      <c r="F88" s="116"/>
      <c r="G88" s="116"/>
      <c r="H88" s="743"/>
      <c r="I88" s="32"/>
      <c r="J88" s="55"/>
    </row>
    <row r="89" spans="1:10" ht="27.95" customHeight="1">
      <c r="A89" s="1242"/>
      <c r="B89" s="857" t="s">
        <v>27</v>
      </c>
      <c r="C89" s="848">
        <f>SUM(C86:C88)</f>
        <v>13307</v>
      </c>
      <c r="D89" s="834" t="s">
        <v>182</v>
      </c>
      <c r="E89" s="116"/>
      <c r="F89" s="116"/>
      <c r="G89" s="116"/>
      <c r="H89" s="743"/>
      <c r="I89" s="32"/>
      <c r="J89" s="55"/>
    </row>
    <row r="90" spans="1:10" ht="27.95" customHeight="1">
      <c r="A90" s="1242"/>
      <c r="B90" s="1270"/>
      <c r="C90" s="1271"/>
      <c r="D90" s="1272"/>
      <c r="E90" s="116"/>
      <c r="F90" s="116"/>
      <c r="G90" s="116"/>
      <c r="H90" s="743"/>
      <c r="I90" s="32"/>
      <c r="J90" s="55"/>
    </row>
    <row r="91" spans="1:10" ht="27.95" customHeight="1">
      <c r="A91" s="1242"/>
      <c r="B91" s="3507" t="s">
        <v>904</v>
      </c>
      <c r="C91" s="3508"/>
      <c r="D91" s="3509"/>
      <c r="E91" s="116" t="s">
        <v>936</v>
      </c>
      <c r="F91" s="116" t="s">
        <v>941</v>
      </c>
      <c r="G91" s="116" t="s">
        <v>942</v>
      </c>
      <c r="H91" s="743"/>
      <c r="I91" s="32"/>
      <c r="J91" s="55"/>
    </row>
    <row r="92" spans="1:10" ht="27.95" customHeight="1">
      <c r="A92" s="1261"/>
      <c r="B92" s="3507" t="s">
        <v>180</v>
      </c>
      <c r="C92" s="3508"/>
      <c r="D92" s="3509"/>
      <c r="E92" s="116" t="s">
        <v>943</v>
      </c>
      <c r="F92" s="61"/>
      <c r="G92" s="23"/>
      <c r="H92" s="743"/>
      <c r="I92" s="32"/>
      <c r="J92" s="55"/>
    </row>
    <row r="93" spans="1:10" ht="27.95" customHeight="1">
      <c r="A93" s="1244"/>
      <c r="B93" s="847" t="s">
        <v>48</v>
      </c>
      <c r="C93" s="849">
        <v>100</v>
      </c>
      <c r="D93" s="834" t="s">
        <v>181</v>
      </c>
      <c r="E93" s="116" t="s">
        <v>942</v>
      </c>
      <c r="F93" s="61"/>
      <c r="G93" s="61"/>
      <c r="H93" s="732"/>
      <c r="I93" s="130"/>
      <c r="J93" s="55"/>
    </row>
    <row r="94" spans="1:10" ht="27.95" customHeight="1">
      <c r="A94" s="1261"/>
      <c r="B94" s="847" t="s">
        <v>32</v>
      </c>
      <c r="C94" s="849">
        <v>100</v>
      </c>
      <c r="D94" s="834" t="s">
        <v>181</v>
      </c>
      <c r="E94" s="124"/>
      <c r="F94" s="62"/>
      <c r="G94" s="124"/>
      <c r="H94" s="732"/>
      <c r="I94" s="123"/>
      <c r="J94" s="55"/>
    </row>
    <row r="95" spans="1:10" ht="27.95" customHeight="1">
      <c r="A95" s="1261"/>
      <c r="B95" s="847" t="s">
        <v>94</v>
      </c>
      <c r="C95" s="849">
        <v>100</v>
      </c>
      <c r="D95" s="834" t="s">
        <v>181</v>
      </c>
      <c r="E95" s="124"/>
      <c r="F95" s="62"/>
      <c r="G95" s="62"/>
      <c r="H95" s="732"/>
      <c r="I95" s="31"/>
      <c r="J95" s="55"/>
    </row>
    <row r="96" spans="1:10" ht="27.95" customHeight="1">
      <c r="A96" s="1261"/>
      <c r="B96" s="859" t="s">
        <v>27</v>
      </c>
      <c r="C96" s="849">
        <v>100</v>
      </c>
      <c r="D96" s="834" t="s">
        <v>181</v>
      </c>
      <c r="E96" s="124"/>
      <c r="F96" s="62"/>
      <c r="G96" s="62"/>
      <c r="H96" s="732"/>
      <c r="I96" s="36"/>
      <c r="J96" s="55"/>
    </row>
    <row r="97" spans="1:10" ht="27.95" customHeight="1">
      <c r="A97" s="1261"/>
      <c r="B97" s="859"/>
      <c r="C97" s="1273"/>
      <c r="D97" s="834"/>
      <c r="E97" s="23"/>
      <c r="F97" s="23"/>
      <c r="G97" s="127"/>
      <c r="H97" s="744"/>
      <c r="I97" s="36"/>
      <c r="J97" s="55"/>
    </row>
    <row r="98" spans="1:10" ht="27.95" customHeight="1">
      <c r="A98" s="1242"/>
      <c r="B98" s="3504" t="s">
        <v>905</v>
      </c>
      <c r="C98" s="3505"/>
      <c r="D98" s="3506"/>
      <c r="E98" s="116" t="s">
        <v>936</v>
      </c>
      <c r="F98" s="116" t="s">
        <v>941</v>
      </c>
      <c r="G98" s="116" t="s">
        <v>942</v>
      </c>
      <c r="H98" s="751"/>
      <c r="I98" s="130"/>
      <c r="J98" s="55"/>
    </row>
    <row r="99" spans="1:10" ht="27.95" customHeight="1">
      <c r="A99" s="1274"/>
      <c r="B99" s="3504" t="s">
        <v>844</v>
      </c>
      <c r="C99" s="3505"/>
      <c r="D99" s="3506"/>
      <c r="E99" s="116" t="s">
        <v>943</v>
      </c>
      <c r="F99" s="61"/>
      <c r="G99" s="23"/>
      <c r="H99" s="751"/>
      <c r="I99" s="130"/>
      <c r="J99" s="55"/>
    </row>
    <row r="100" spans="1:10" ht="27.95" customHeight="1">
      <c r="A100" s="1244"/>
      <c r="B100" s="847" t="s">
        <v>91</v>
      </c>
      <c r="C100" s="848">
        <v>1353</v>
      </c>
      <c r="D100" s="834" t="s">
        <v>182</v>
      </c>
      <c r="E100" s="116" t="s">
        <v>942</v>
      </c>
      <c r="F100" s="61"/>
      <c r="G100" s="61"/>
      <c r="H100" s="732"/>
      <c r="I100" s="36"/>
      <c r="J100" s="55"/>
    </row>
    <row r="101" spans="1:10" ht="27.95" customHeight="1">
      <c r="A101" s="1193"/>
      <c r="B101" s="847" t="s">
        <v>179</v>
      </c>
      <c r="C101" s="842">
        <v>962</v>
      </c>
      <c r="D101" s="834" t="s">
        <v>182</v>
      </c>
      <c r="E101" s="627"/>
      <c r="F101" s="124"/>
      <c r="G101" s="23"/>
      <c r="H101" s="732"/>
      <c r="I101" s="36"/>
      <c r="J101" s="55"/>
    </row>
    <row r="102" spans="1:10" ht="27.95" customHeight="1">
      <c r="A102" s="1193"/>
      <c r="B102" s="847" t="s">
        <v>156</v>
      </c>
      <c r="C102" s="842">
        <v>1177</v>
      </c>
      <c r="D102" s="834" t="s">
        <v>182</v>
      </c>
      <c r="E102" s="627"/>
      <c r="F102" s="124"/>
      <c r="G102" s="23"/>
      <c r="H102" s="732"/>
      <c r="I102" s="36"/>
      <c r="J102" s="55"/>
    </row>
    <row r="103" spans="1:10" ht="27.95" customHeight="1">
      <c r="A103" s="1193"/>
      <c r="B103" s="859" t="s">
        <v>157</v>
      </c>
      <c r="C103" s="840">
        <f>SUM(C100:C102)</f>
        <v>3492</v>
      </c>
      <c r="D103" s="834" t="s">
        <v>182</v>
      </c>
      <c r="E103" s="23"/>
      <c r="F103" s="124"/>
      <c r="G103" s="23"/>
      <c r="H103" s="744"/>
      <c r="I103" s="36"/>
      <c r="J103" s="55"/>
    </row>
    <row r="104" spans="1:10" ht="27.95" customHeight="1">
      <c r="A104" s="1193"/>
      <c r="B104" s="859"/>
      <c r="C104" s="840"/>
      <c r="D104" s="834"/>
      <c r="E104" s="23"/>
      <c r="F104" s="124"/>
      <c r="G104" s="23"/>
      <c r="H104" s="744"/>
      <c r="I104" s="36"/>
      <c r="J104" s="55"/>
    </row>
    <row r="105" spans="1:10" ht="27.95" customHeight="1">
      <c r="A105" s="1256"/>
      <c r="B105" s="3504" t="s">
        <v>906</v>
      </c>
      <c r="C105" s="3505"/>
      <c r="D105" s="3506"/>
      <c r="E105" s="116" t="s">
        <v>936</v>
      </c>
      <c r="F105" s="116" t="s">
        <v>941</v>
      </c>
      <c r="G105" s="116" t="s">
        <v>942</v>
      </c>
      <c r="H105" s="743"/>
      <c r="I105" s="32"/>
      <c r="J105" s="55"/>
    </row>
    <row r="106" spans="1:10" ht="27.95" customHeight="1">
      <c r="A106" s="1275" t="s">
        <v>183</v>
      </c>
      <c r="B106" s="3504" t="s">
        <v>845</v>
      </c>
      <c r="C106" s="3505"/>
      <c r="D106" s="3506"/>
      <c r="E106" s="116" t="s">
        <v>943</v>
      </c>
      <c r="F106" s="61"/>
      <c r="G106" s="23"/>
      <c r="H106" s="751"/>
      <c r="I106" s="130"/>
      <c r="J106" s="55"/>
    </row>
    <row r="107" spans="1:10" ht="27.95" customHeight="1">
      <c r="A107" s="1275"/>
      <c r="B107" s="847" t="s">
        <v>158</v>
      </c>
      <c r="C107" s="848">
        <v>6361</v>
      </c>
      <c r="D107" s="834" t="s">
        <v>178</v>
      </c>
      <c r="E107" s="116" t="s">
        <v>942</v>
      </c>
      <c r="F107" s="61"/>
      <c r="G107" s="61"/>
      <c r="H107" s="732"/>
      <c r="I107" s="130"/>
      <c r="J107" s="55"/>
    </row>
    <row r="108" spans="1:10" ht="27.95" customHeight="1">
      <c r="A108" s="1276"/>
      <c r="B108" s="847" t="s">
        <v>150</v>
      </c>
      <c r="C108" s="842">
        <v>6134</v>
      </c>
      <c r="D108" s="834" t="s">
        <v>178</v>
      </c>
      <c r="E108" s="124"/>
      <c r="F108" s="62"/>
      <c r="G108" s="62"/>
      <c r="H108" s="732"/>
      <c r="I108" s="36"/>
      <c r="J108" s="55"/>
    </row>
    <row r="109" spans="1:10" ht="27.95" customHeight="1">
      <c r="A109" s="1276"/>
      <c r="B109" s="847" t="s">
        <v>26</v>
      </c>
      <c r="C109" s="842">
        <v>3944</v>
      </c>
      <c r="D109" s="834" t="s">
        <v>178</v>
      </c>
      <c r="E109" s="627"/>
      <c r="F109" s="124"/>
      <c r="G109" s="22"/>
      <c r="H109" s="744"/>
      <c r="I109" s="31"/>
      <c r="J109" s="55"/>
    </row>
    <row r="110" spans="1:10" ht="27.95" customHeight="1">
      <c r="A110" s="1275"/>
      <c r="B110" s="859" t="s">
        <v>27</v>
      </c>
      <c r="C110" s="840">
        <f>SUM(C107:C109)</f>
        <v>16439</v>
      </c>
      <c r="D110" s="834" t="s">
        <v>178</v>
      </c>
      <c r="E110" s="22"/>
      <c r="F110" s="124"/>
      <c r="G110" s="22"/>
      <c r="H110" s="744"/>
      <c r="I110" s="36"/>
      <c r="J110" s="55"/>
    </row>
    <row r="111" spans="1:10" ht="27.95" customHeight="1">
      <c r="A111" s="1275"/>
      <c r="B111" s="859"/>
      <c r="C111" s="1277"/>
      <c r="D111" s="1278"/>
      <c r="E111" s="22"/>
      <c r="F111" s="124"/>
      <c r="G111" s="22"/>
      <c r="H111" s="744"/>
      <c r="I111" s="36"/>
      <c r="J111" s="55"/>
    </row>
    <row r="112" spans="1:10" ht="27.95" customHeight="1">
      <c r="A112" s="1279"/>
      <c r="B112" s="1280"/>
      <c r="C112" s="1281"/>
      <c r="D112" s="1282"/>
      <c r="E112" s="76"/>
      <c r="F112" s="745"/>
      <c r="G112" s="76"/>
      <c r="H112" s="746"/>
      <c r="I112" s="42"/>
      <c r="J112" s="56"/>
    </row>
    <row r="113" spans="1:10" ht="27.95" customHeight="1">
      <c r="A113" s="1229" t="s">
        <v>197</v>
      </c>
      <c r="B113" s="3493" t="s">
        <v>907</v>
      </c>
      <c r="C113" s="3494"/>
      <c r="D113" s="3495"/>
      <c r="E113" s="114" t="s">
        <v>936</v>
      </c>
      <c r="F113" s="114" t="s">
        <v>941</v>
      </c>
      <c r="G113" s="114" t="s">
        <v>942</v>
      </c>
      <c r="H113" s="750"/>
      <c r="I113" s="559"/>
      <c r="J113" s="120"/>
    </row>
    <row r="114" spans="1:10" ht="27.95" customHeight="1">
      <c r="A114" s="1275"/>
      <c r="B114" s="3504" t="s">
        <v>184</v>
      </c>
      <c r="C114" s="3505"/>
      <c r="D114" s="3506"/>
      <c r="E114" s="116" t="s">
        <v>943</v>
      </c>
      <c r="F114" s="61"/>
      <c r="G114" s="23"/>
      <c r="H114" s="744"/>
      <c r="I114" s="31"/>
      <c r="J114" s="55"/>
    </row>
    <row r="115" spans="1:10" ht="27.95" customHeight="1">
      <c r="A115" s="1275"/>
      <c r="B115" s="847" t="s">
        <v>67</v>
      </c>
      <c r="C115" s="849">
        <v>100</v>
      </c>
      <c r="D115" s="834" t="s">
        <v>181</v>
      </c>
      <c r="E115" s="116" t="s">
        <v>942</v>
      </c>
      <c r="F115" s="61"/>
      <c r="G115" s="61"/>
      <c r="H115" s="732"/>
      <c r="I115" s="31"/>
      <c r="J115" s="55"/>
    </row>
    <row r="116" spans="1:10" ht="27.95" customHeight="1">
      <c r="A116" s="1275"/>
      <c r="B116" s="847" t="s">
        <v>68</v>
      </c>
      <c r="C116" s="849">
        <v>100</v>
      </c>
      <c r="D116" s="834" t="s">
        <v>181</v>
      </c>
      <c r="E116" s="124"/>
      <c r="F116" s="62"/>
      <c r="G116" s="62"/>
      <c r="H116" s="732"/>
      <c r="I116" s="31"/>
      <c r="J116" s="55"/>
    </row>
    <row r="117" spans="1:10" ht="27.95" customHeight="1">
      <c r="A117" s="1276"/>
      <c r="B117" s="847" t="s">
        <v>156</v>
      </c>
      <c r="C117" s="849">
        <v>100</v>
      </c>
      <c r="D117" s="834" t="s">
        <v>181</v>
      </c>
      <c r="E117" s="64"/>
      <c r="F117" s="64"/>
      <c r="G117" s="62"/>
      <c r="H117" s="744"/>
      <c r="I117" s="31"/>
      <c r="J117" s="55"/>
    </row>
    <row r="118" spans="1:10" ht="27.95" customHeight="1">
      <c r="A118" s="1276"/>
      <c r="B118" s="847" t="s">
        <v>52</v>
      </c>
      <c r="C118" s="849">
        <v>100</v>
      </c>
      <c r="D118" s="834" t="s">
        <v>181</v>
      </c>
      <c r="E118" s="22"/>
      <c r="F118" s="124"/>
      <c r="G118" s="22"/>
      <c r="H118" s="732"/>
      <c r="I118" s="31"/>
      <c r="J118" s="55"/>
    </row>
    <row r="119" spans="1:10" ht="27.95" customHeight="1">
      <c r="A119" s="1275"/>
      <c r="B119" s="847"/>
      <c r="C119" s="1283"/>
      <c r="D119" s="834"/>
      <c r="E119" s="22"/>
      <c r="F119" s="124"/>
      <c r="G119" s="22"/>
      <c r="H119" s="744"/>
      <c r="I119" s="31"/>
      <c r="J119" s="55"/>
    </row>
    <row r="120" spans="1:10" ht="27.95" customHeight="1">
      <c r="A120" s="1242"/>
      <c r="B120" s="3504" t="s">
        <v>908</v>
      </c>
      <c r="C120" s="3505"/>
      <c r="D120" s="3506"/>
      <c r="E120" s="116" t="s">
        <v>936</v>
      </c>
      <c r="F120" s="116" t="s">
        <v>941</v>
      </c>
      <c r="G120" s="116" t="s">
        <v>942</v>
      </c>
      <c r="H120" s="744"/>
      <c r="I120" s="31"/>
      <c r="J120" s="55"/>
    </row>
    <row r="121" spans="1:10" ht="27.95" customHeight="1">
      <c r="A121" s="1275"/>
      <c r="B121" s="3504" t="s">
        <v>185</v>
      </c>
      <c r="C121" s="3505"/>
      <c r="D121" s="3506"/>
      <c r="E121" s="116" t="s">
        <v>943</v>
      </c>
      <c r="F121" s="61"/>
      <c r="G121" s="23"/>
      <c r="H121" s="743"/>
      <c r="I121" s="32"/>
      <c r="J121" s="55"/>
    </row>
    <row r="122" spans="1:10" ht="27.95" customHeight="1">
      <c r="A122" s="1275"/>
      <c r="B122" s="3504" t="s">
        <v>186</v>
      </c>
      <c r="C122" s="3505"/>
      <c r="D122" s="3506"/>
      <c r="E122" s="116" t="s">
        <v>942</v>
      </c>
      <c r="F122" s="61"/>
      <c r="G122" s="61"/>
      <c r="H122" s="743"/>
      <c r="I122" s="32"/>
      <c r="J122" s="55"/>
    </row>
    <row r="123" spans="1:10" ht="27.95" customHeight="1">
      <c r="A123" s="1275"/>
      <c r="B123" s="847" t="s">
        <v>38</v>
      </c>
      <c r="C123" s="849">
        <v>100</v>
      </c>
      <c r="D123" s="834" t="s">
        <v>181</v>
      </c>
      <c r="E123" s="22"/>
      <c r="F123" s="124"/>
      <c r="G123" s="22"/>
      <c r="H123" s="732"/>
      <c r="I123" s="32"/>
      <c r="J123" s="55"/>
    </row>
    <row r="124" spans="1:10" ht="27.95" customHeight="1">
      <c r="A124" s="1275"/>
      <c r="B124" s="847" t="s">
        <v>168</v>
      </c>
      <c r="C124" s="849">
        <v>100</v>
      </c>
      <c r="D124" s="834" t="s">
        <v>181</v>
      </c>
      <c r="E124" s="22"/>
      <c r="F124" s="124"/>
      <c r="G124" s="22"/>
      <c r="H124" s="732"/>
      <c r="I124" s="32"/>
      <c r="J124" s="55"/>
    </row>
    <row r="125" spans="1:10" ht="27.95" customHeight="1">
      <c r="A125" s="1275"/>
      <c r="B125" s="847" t="s">
        <v>84</v>
      </c>
      <c r="C125" s="849">
        <v>100</v>
      </c>
      <c r="D125" s="834" t="s">
        <v>181</v>
      </c>
      <c r="E125" s="124"/>
      <c r="F125" s="752"/>
      <c r="G125" s="124"/>
      <c r="H125" s="744"/>
      <c r="I125" s="130"/>
      <c r="J125" s="55"/>
    </row>
    <row r="126" spans="1:10" ht="27.95" customHeight="1">
      <c r="A126" s="1275"/>
      <c r="B126" s="847" t="s">
        <v>41</v>
      </c>
      <c r="C126" s="849">
        <v>100</v>
      </c>
      <c r="D126" s="834" t="s">
        <v>181</v>
      </c>
      <c r="E126" s="124"/>
      <c r="F126" s="752"/>
      <c r="G126" s="124"/>
      <c r="H126" s="751"/>
      <c r="I126" s="130"/>
      <c r="J126" s="55"/>
    </row>
    <row r="127" spans="1:10" ht="27.95" customHeight="1">
      <c r="A127" s="1275"/>
      <c r="B127" s="847"/>
      <c r="C127" s="1283"/>
      <c r="D127" s="834"/>
      <c r="E127" s="124"/>
      <c r="F127" s="62"/>
      <c r="G127" s="124"/>
      <c r="H127" s="751"/>
      <c r="I127" s="130"/>
      <c r="J127" s="55"/>
    </row>
    <row r="128" spans="1:10" ht="27.95" customHeight="1">
      <c r="A128" s="1284"/>
      <c r="B128" s="3504" t="s">
        <v>187</v>
      </c>
      <c r="C128" s="3505"/>
      <c r="D128" s="3506"/>
      <c r="E128" s="116"/>
      <c r="F128" s="61"/>
      <c r="G128" s="61"/>
      <c r="H128" s="743"/>
      <c r="I128" s="130"/>
      <c r="J128" s="55"/>
    </row>
    <row r="129" spans="1:10" ht="27.95" customHeight="1">
      <c r="A129" s="1275"/>
      <c r="B129" s="847" t="s">
        <v>38</v>
      </c>
      <c r="C129" s="849">
        <v>100</v>
      </c>
      <c r="D129" s="834" t="s">
        <v>181</v>
      </c>
      <c r="E129" s="124"/>
      <c r="F129" s="62"/>
      <c r="G129" s="124"/>
      <c r="H129" s="732"/>
      <c r="I129" s="31"/>
      <c r="J129" s="55"/>
    </row>
    <row r="130" spans="1:10" ht="27.95" customHeight="1">
      <c r="A130" s="1275"/>
      <c r="B130" s="847" t="s">
        <v>166</v>
      </c>
      <c r="C130" s="849">
        <v>100</v>
      </c>
      <c r="D130" s="834" t="s">
        <v>181</v>
      </c>
      <c r="E130" s="124"/>
      <c r="F130" s="62"/>
      <c r="G130" s="62"/>
      <c r="H130" s="732"/>
      <c r="I130" s="31"/>
      <c r="J130" s="55"/>
    </row>
    <row r="131" spans="1:10" ht="27.95" customHeight="1">
      <c r="A131" s="1275"/>
      <c r="B131" s="847" t="s">
        <v>84</v>
      </c>
      <c r="C131" s="849">
        <v>100</v>
      </c>
      <c r="D131" s="834" t="s">
        <v>181</v>
      </c>
      <c r="E131" s="68"/>
      <c r="F131" s="68"/>
      <c r="G131" s="68"/>
      <c r="H131" s="744"/>
      <c r="I131" s="31"/>
      <c r="J131" s="55"/>
    </row>
    <row r="132" spans="1:10" ht="27.95" customHeight="1">
      <c r="A132" s="1275"/>
      <c r="B132" s="847" t="s">
        <v>41</v>
      </c>
      <c r="C132" s="849">
        <v>100</v>
      </c>
      <c r="D132" s="834" t="s">
        <v>181</v>
      </c>
      <c r="E132" s="68"/>
      <c r="F132" s="68"/>
      <c r="G132" s="68"/>
      <c r="H132" s="751"/>
      <c r="I132" s="31"/>
      <c r="J132" s="55"/>
    </row>
    <row r="133" spans="1:10" ht="27.95" customHeight="1">
      <c r="A133" s="1275"/>
      <c r="B133" s="847"/>
      <c r="C133" s="1283"/>
      <c r="D133" s="834"/>
      <c r="E133" s="68"/>
      <c r="F133" s="68"/>
      <c r="G133" s="68"/>
      <c r="H133" s="743"/>
      <c r="I133" s="132"/>
      <c r="J133" s="55"/>
    </row>
    <row r="134" spans="1:10" ht="27.95" customHeight="1">
      <c r="A134" s="1285"/>
      <c r="B134" s="3504" t="s">
        <v>188</v>
      </c>
      <c r="C134" s="3505"/>
      <c r="D134" s="3506"/>
      <c r="E134" s="68"/>
      <c r="F134" s="68"/>
      <c r="G134" s="68"/>
      <c r="H134" s="753"/>
      <c r="I134" s="132"/>
      <c r="J134" s="55"/>
    </row>
    <row r="135" spans="1:10" ht="27.95" customHeight="1">
      <c r="A135" s="1285"/>
      <c r="B135" s="847" t="s">
        <v>38</v>
      </c>
      <c r="C135" s="849">
        <v>100</v>
      </c>
      <c r="D135" s="834" t="s">
        <v>181</v>
      </c>
      <c r="E135" s="124"/>
      <c r="F135" s="62"/>
      <c r="G135" s="124"/>
      <c r="H135" s="732"/>
      <c r="I135" s="130"/>
      <c r="J135" s="55"/>
    </row>
    <row r="136" spans="1:10" ht="27.95" customHeight="1">
      <c r="A136" s="1286"/>
      <c r="B136" s="847" t="s">
        <v>166</v>
      </c>
      <c r="C136" s="849">
        <v>100</v>
      </c>
      <c r="D136" s="834" t="s">
        <v>181</v>
      </c>
      <c r="E136" s="124"/>
      <c r="F136" s="62"/>
      <c r="G136" s="124"/>
      <c r="H136" s="732"/>
      <c r="I136" s="130"/>
      <c r="J136" s="55"/>
    </row>
    <row r="137" spans="1:10" ht="27.95" customHeight="1">
      <c r="A137" s="1286"/>
      <c r="B137" s="847" t="s">
        <v>84</v>
      </c>
      <c r="C137" s="849">
        <v>100</v>
      </c>
      <c r="D137" s="834" t="s">
        <v>181</v>
      </c>
      <c r="E137" s="124"/>
      <c r="F137" s="62"/>
      <c r="G137" s="62"/>
      <c r="H137" s="744"/>
      <c r="I137" s="36"/>
      <c r="J137" s="55"/>
    </row>
    <row r="138" spans="1:10" ht="27.95" customHeight="1">
      <c r="A138" s="1286"/>
      <c r="B138" s="847" t="s">
        <v>41</v>
      </c>
      <c r="C138" s="849">
        <v>100</v>
      </c>
      <c r="D138" s="834" t="s">
        <v>181</v>
      </c>
      <c r="E138" s="22"/>
      <c r="F138" s="22"/>
      <c r="G138" s="22"/>
      <c r="H138" s="751"/>
      <c r="I138" s="36"/>
      <c r="J138" s="55"/>
    </row>
    <row r="139" spans="1:10" ht="27.95" customHeight="1">
      <c r="A139" s="1286"/>
      <c r="B139" s="859"/>
      <c r="C139" s="1277"/>
      <c r="D139" s="1278"/>
      <c r="E139" s="22"/>
      <c r="F139" s="22"/>
      <c r="G139" s="22"/>
      <c r="H139" s="744"/>
      <c r="I139" s="36"/>
      <c r="J139" s="55"/>
    </row>
    <row r="140" spans="1:10" ht="27.95" customHeight="1">
      <c r="A140" s="1287"/>
      <c r="B140" s="1280"/>
      <c r="C140" s="1281"/>
      <c r="D140" s="1282"/>
      <c r="E140" s="76"/>
      <c r="F140" s="76"/>
      <c r="G140" s="76"/>
      <c r="H140" s="746"/>
      <c r="I140" s="42"/>
      <c r="J140" s="56"/>
    </row>
    <row r="141" spans="1:10" ht="27.95" customHeight="1">
      <c r="A141" s="1288" t="s">
        <v>198</v>
      </c>
      <c r="B141" s="3493" t="s">
        <v>199</v>
      </c>
      <c r="C141" s="3494"/>
      <c r="D141" s="3495"/>
      <c r="E141" s="114" t="s">
        <v>936</v>
      </c>
      <c r="F141" s="114" t="s">
        <v>941</v>
      </c>
      <c r="G141" s="114" t="s">
        <v>942</v>
      </c>
      <c r="H141" s="747"/>
      <c r="I141" s="78"/>
      <c r="J141" s="120"/>
    </row>
    <row r="142" spans="1:10" ht="27.95" customHeight="1">
      <c r="A142" s="1289"/>
      <c r="B142" s="3513" t="s">
        <v>200</v>
      </c>
      <c r="C142" s="3514"/>
      <c r="D142" s="3515"/>
      <c r="E142" s="116" t="s">
        <v>943</v>
      </c>
      <c r="F142" s="61"/>
      <c r="G142" s="23"/>
      <c r="H142" s="743"/>
      <c r="I142" s="32"/>
      <c r="J142" s="55"/>
    </row>
    <row r="143" spans="1:10" ht="27.95" customHeight="1">
      <c r="A143" s="1289"/>
      <c r="B143" s="3516" t="s">
        <v>1102</v>
      </c>
      <c r="C143" s="3517"/>
      <c r="D143" s="3518"/>
      <c r="E143" s="116" t="s">
        <v>942</v>
      </c>
      <c r="F143" s="61"/>
      <c r="G143" s="61"/>
      <c r="H143" s="751"/>
      <c r="I143" s="130"/>
      <c r="J143" s="55"/>
    </row>
    <row r="144" spans="1:10" ht="27.95" customHeight="1">
      <c r="A144" s="1285"/>
      <c r="B144" s="850" t="s">
        <v>42</v>
      </c>
      <c r="C144" s="833">
        <v>25</v>
      </c>
      <c r="D144" s="834" t="s">
        <v>920</v>
      </c>
      <c r="E144" s="124"/>
      <c r="F144" s="62"/>
      <c r="G144" s="124"/>
      <c r="H144" s="732"/>
      <c r="I144" s="130"/>
      <c r="J144" s="55"/>
    </row>
    <row r="145" spans="1:10" ht="27.95" customHeight="1">
      <c r="A145" s="1285"/>
      <c r="B145" s="850" t="s">
        <v>39</v>
      </c>
      <c r="C145" s="833">
        <v>11</v>
      </c>
      <c r="D145" s="834" t="s">
        <v>920</v>
      </c>
      <c r="E145" s="124"/>
      <c r="F145" s="62"/>
      <c r="G145" s="62"/>
      <c r="H145" s="732"/>
      <c r="I145" s="36"/>
      <c r="J145" s="55"/>
    </row>
    <row r="146" spans="1:10" ht="27.95" customHeight="1">
      <c r="A146" s="1285"/>
      <c r="B146" s="850" t="s">
        <v>81</v>
      </c>
      <c r="C146" s="833">
        <v>9</v>
      </c>
      <c r="D146" s="834" t="s">
        <v>920</v>
      </c>
      <c r="E146" s="22"/>
      <c r="F146" s="22"/>
      <c r="G146" s="22"/>
      <c r="H146" s="751"/>
      <c r="I146" s="36"/>
      <c r="J146" s="55"/>
    </row>
    <row r="147" spans="1:10" ht="27.95" customHeight="1">
      <c r="A147" s="1285"/>
      <c r="B147" s="850" t="s">
        <v>44</v>
      </c>
      <c r="C147" s="833">
        <f>SUM(C144+C145+C146)</f>
        <v>45</v>
      </c>
      <c r="D147" s="834" t="s">
        <v>920</v>
      </c>
      <c r="E147" s="22"/>
      <c r="F147" s="22"/>
      <c r="G147" s="22"/>
      <c r="H147" s="744"/>
      <c r="I147" s="36"/>
      <c r="J147" s="55"/>
    </row>
    <row r="148" spans="1:10" ht="27.95" customHeight="1">
      <c r="A148" s="1285"/>
      <c r="B148" s="850"/>
      <c r="C148" s="1290"/>
      <c r="D148" s="856"/>
      <c r="E148" s="22"/>
      <c r="F148" s="22"/>
      <c r="G148" s="22"/>
      <c r="H148" s="743"/>
      <c r="I148" s="32"/>
      <c r="J148" s="55"/>
    </row>
    <row r="149" spans="1:10" ht="27.95" customHeight="1">
      <c r="A149" s="1291"/>
      <c r="B149" s="3513" t="s">
        <v>201</v>
      </c>
      <c r="C149" s="3514"/>
      <c r="D149" s="3515"/>
      <c r="E149" s="116" t="s">
        <v>936</v>
      </c>
      <c r="F149" s="116" t="s">
        <v>941</v>
      </c>
      <c r="G149" s="116" t="s">
        <v>942</v>
      </c>
      <c r="H149" s="732"/>
      <c r="I149" s="32"/>
      <c r="J149" s="55"/>
    </row>
    <row r="150" spans="1:10" ht="27.95" customHeight="1">
      <c r="A150" s="1285"/>
      <c r="B150" s="850" t="s">
        <v>189</v>
      </c>
      <c r="C150" s="840">
        <v>6</v>
      </c>
      <c r="D150" s="856" t="s">
        <v>190</v>
      </c>
      <c r="E150" s="116" t="s">
        <v>943</v>
      </c>
      <c r="F150" s="61"/>
      <c r="G150" s="23"/>
      <c r="H150" s="732"/>
      <c r="I150" s="130"/>
      <c r="J150" s="55"/>
    </row>
    <row r="151" spans="1:10" ht="27.95" customHeight="1">
      <c r="A151" s="1285"/>
      <c r="B151" s="850" t="s">
        <v>191</v>
      </c>
      <c r="C151" s="842">
        <v>6</v>
      </c>
      <c r="D151" s="856" t="s">
        <v>190</v>
      </c>
      <c r="E151" s="116" t="s">
        <v>942</v>
      </c>
      <c r="F151" s="61"/>
      <c r="G151" s="61"/>
      <c r="H151" s="744"/>
      <c r="I151" s="130"/>
      <c r="J151" s="55"/>
    </row>
    <row r="152" spans="1:10" ht="27.95" customHeight="1">
      <c r="A152" s="1285"/>
      <c r="B152" s="847" t="s">
        <v>26</v>
      </c>
      <c r="C152" s="842">
        <v>12</v>
      </c>
      <c r="D152" s="834" t="s">
        <v>190</v>
      </c>
      <c r="E152" s="124"/>
      <c r="F152" s="62"/>
      <c r="G152" s="62"/>
      <c r="H152" s="744"/>
      <c r="I152" s="31"/>
      <c r="J152" s="55"/>
    </row>
    <row r="153" spans="1:10" ht="27.95" customHeight="1">
      <c r="A153" s="1285"/>
      <c r="B153" s="847" t="s">
        <v>159</v>
      </c>
      <c r="C153" s="840">
        <f>SUM(C150:C152)</f>
        <v>24</v>
      </c>
      <c r="D153" s="834" t="s">
        <v>190</v>
      </c>
      <c r="E153" s="124"/>
      <c r="F153" s="62"/>
      <c r="G153" s="62"/>
      <c r="H153" s="743"/>
      <c r="I153" s="32"/>
      <c r="J153" s="55"/>
    </row>
    <row r="154" spans="1:10" ht="27.95" customHeight="1">
      <c r="A154" s="1285"/>
      <c r="B154" s="847"/>
      <c r="C154" s="1283"/>
      <c r="D154" s="834"/>
      <c r="E154" s="22"/>
      <c r="F154" s="22"/>
      <c r="G154" s="22"/>
      <c r="H154" s="751"/>
      <c r="I154" s="130"/>
      <c r="J154" s="55"/>
    </row>
    <row r="155" spans="1:10" ht="27.95" customHeight="1">
      <c r="A155" s="1291"/>
      <c r="B155" s="3513" t="s">
        <v>652</v>
      </c>
      <c r="C155" s="3514"/>
      <c r="D155" s="3515"/>
      <c r="E155" s="116" t="s">
        <v>936</v>
      </c>
      <c r="F155" s="116" t="s">
        <v>941</v>
      </c>
      <c r="G155" s="116" t="s">
        <v>942</v>
      </c>
      <c r="H155" s="732"/>
      <c r="I155" s="130"/>
      <c r="J155" s="55"/>
    </row>
    <row r="156" spans="1:10" ht="27.95" customHeight="1">
      <c r="A156" s="1285"/>
      <c r="B156" s="3513" t="s">
        <v>846</v>
      </c>
      <c r="C156" s="3514"/>
      <c r="D156" s="3515"/>
      <c r="E156" s="116" t="s">
        <v>943</v>
      </c>
      <c r="F156" s="61"/>
      <c r="G156" s="23"/>
      <c r="H156" s="754"/>
      <c r="I156" s="31"/>
      <c r="J156" s="55"/>
    </row>
    <row r="157" spans="1:10" ht="27.95" customHeight="1">
      <c r="A157" s="1285"/>
      <c r="B157" s="850" t="s">
        <v>48</v>
      </c>
      <c r="C157" s="833">
        <v>131</v>
      </c>
      <c r="D157" s="834" t="s">
        <v>182</v>
      </c>
      <c r="E157" s="116" t="s">
        <v>942</v>
      </c>
      <c r="F157" s="61"/>
      <c r="G157" s="61"/>
      <c r="H157" s="744"/>
      <c r="I157" s="31"/>
      <c r="J157" s="55"/>
    </row>
    <row r="158" spans="1:10" ht="27.95" customHeight="1">
      <c r="A158" s="1285"/>
      <c r="B158" s="850" t="s">
        <v>32</v>
      </c>
      <c r="C158" s="833">
        <v>107</v>
      </c>
      <c r="D158" s="834" t="s">
        <v>182</v>
      </c>
      <c r="E158" s="124"/>
      <c r="F158" s="62"/>
      <c r="G158" s="124"/>
      <c r="H158" s="744"/>
      <c r="I158" s="36"/>
      <c r="J158" s="55"/>
    </row>
    <row r="159" spans="1:10" ht="27.95" customHeight="1">
      <c r="A159" s="1285"/>
      <c r="B159" s="850" t="s">
        <v>81</v>
      </c>
      <c r="C159" s="833">
        <v>11</v>
      </c>
      <c r="D159" s="834" t="s">
        <v>182</v>
      </c>
      <c r="E159" s="124"/>
      <c r="F159" s="62"/>
      <c r="G159" s="124"/>
      <c r="H159" s="744"/>
      <c r="I159" s="36"/>
      <c r="J159" s="55"/>
    </row>
    <row r="160" spans="1:10" ht="27.95" customHeight="1">
      <c r="A160" s="1285"/>
      <c r="B160" s="853" t="s">
        <v>44</v>
      </c>
      <c r="C160" s="833">
        <f>C157+C158+C159</f>
        <v>249</v>
      </c>
      <c r="D160" s="834" t="s">
        <v>182</v>
      </c>
      <c r="E160" s="124"/>
      <c r="F160" s="62"/>
      <c r="G160" s="124"/>
      <c r="H160" s="744"/>
      <c r="I160" s="31"/>
      <c r="J160" s="55"/>
    </row>
    <row r="161" spans="1:10" ht="27.95" customHeight="1">
      <c r="A161" s="1285"/>
      <c r="B161" s="853"/>
      <c r="C161" s="1292"/>
      <c r="D161" s="1293"/>
      <c r="E161" s="124"/>
      <c r="F161" s="62"/>
      <c r="G161" s="124"/>
      <c r="H161" s="744"/>
      <c r="I161" s="31"/>
      <c r="J161" s="55"/>
    </row>
    <row r="162" spans="1:10" ht="27.95" customHeight="1">
      <c r="A162" s="1285"/>
      <c r="B162" s="853"/>
      <c r="C162" s="1292"/>
      <c r="D162" s="1293"/>
      <c r="E162" s="124"/>
      <c r="F162" s="63"/>
      <c r="G162" s="128"/>
      <c r="H162" s="732"/>
      <c r="I162" s="31"/>
      <c r="J162" s="55"/>
    </row>
    <row r="163" spans="1:10" ht="27.95" customHeight="1">
      <c r="A163" s="1285"/>
      <c r="B163" s="853"/>
      <c r="C163" s="1292"/>
      <c r="D163" s="1293"/>
      <c r="E163" s="124"/>
      <c r="F163" s="63"/>
      <c r="G163" s="128"/>
      <c r="H163" s="732"/>
      <c r="I163" s="31"/>
      <c r="J163" s="55"/>
    </row>
    <row r="164" spans="1:10" ht="27.95" customHeight="1">
      <c r="A164" s="1285"/>
      <c r="B164" s="853"/>
      <c r="C164" s="1292"/>
      <c r="D164" s="1293"/>
      <c r="E164" s="124"/>
      <c r="F164" s="63"/>
      <c r="G164" s="128"/>
      <c r="H164" s="732"/>
      <c r="I164" s="31"/>
      <c r="J164" s="55"/>
    </row>
    <row r="165" spans="1:10" ht="27.95" customHeight="1">
      <c r="A165" s="1285"/>
      <c r="B165" s="853"/>
      <c r="C165" s="1292"/>
      <c r="D165" s="1293"/>
      <c r="E165" s="124"/>
      <c r="F165" s="63"/>
      <c r="G165" s="128"/>
      <c r="H165" s="732"/>
      <c r="I165" s="31"/>
      <c r="J165" s="55"/>
    </row>
    <row r="166" spans="1:10" ht="27.95" customHeight="1">
      <c r="A166" s="1285"/>
      <c r="B166" s="853"/>
      <c r="C166" s="1292"/>
      <c r="D166" s="1293"/>
      <c r="E166" s="124"/>
      <c r="F166" s="63"/>
      <c r="G166" s="128"/>
      <c r="H166" s="744"/>
      <c r="I166" s="31"/>
      <c r="J166" s="55"/>
    </row>
    <row r="167" spans="1:10" ht="27.95" customHeight="1">
      <c r="A167" s="1285"/>
      <c r="B167" s="853"/>
      <c r="C167" s="1292"/>
      <c r="D167" s="1293"/>
      <c r="E167" s="22"/>
      <c r="F167" s="22"/>
      <c r="G167" s="22"/>
      <c r="H167" s="744"/>
      <c r="I167" s="31"/>
      <c r="J167" s="55"/>
    </row>
    <row r="168" spans="1:10" ht="27.95" customHeight="1">
      <c r="A168" s="1294"/>
      <c r="B168" s="1266"/>
      <c r="C168" s="1267"/>
      <c r="D168" s="1268"/>
      <c r="E168" s="76"/>
      <c r="F168" s="76"/>
      <c r="G168" s="76"/>
      <c r="H168" s="746"/>
      <c r="I168" s="69"/>
      <c r="J168" s="56"/>
    </row>
    <row r="169" spans="1:10" ht="27.95" customHeight="1">
      <c r="A169" s="1288" t="s">
        <v>202</v>
      </c>
      <c r="B169" s="3522" t="s">
        <v>661</v>
      </c>
      <c r="C169" s="3523"/>
      <c r="D169" s="3524"/>
      <c r="E169" s="114" t="s">
        <v>936</v>
      </c>
      <c r="F169" s="114" t="s">
        <v>941</v>
      </c>
      <c r="G169" s="114" t="s">
        <v>942</v>
      </c>
      <c r="H169" s="747"/>
      <c r="I169" s="115"/>
      <c r="J169" s="120"/>
    </row>
    <row r="170" spans="1:10" ht="27.95" customHeight="1">
      <c r="A170" s="1285"/>
      <c r="B170" s="3519" t="s">
        <v>662</v>
      </c>
      <c r="C170" s="3520"/>
      <c r="D170" s="3521"/>
      <c r="E170" s="116" t="s">
        <v>943</v>
      </c>
      <c r="F170" s="61"/>
      <c r="G170" s="23"/>
      <c r="H170" s="744"/>
      <c r="I170" s="31"/>
      <c r="J170" s="55"/>
    </row>
    <row r="171" spans="1:10" ht="27.95" customHeight="1">
      <c r="A171" s="1285"/>
      <c r="B171" s="847" t="s">
        <v>69</v>
      </c>
      <c r="C171" s="840">
        <v>15000</v>
      </c>
      <c r="D171" s="834" t="s">
        <v>193</v>
      </c>
      <c r="E171" s="116" t="s">
        <v>942</v>
      </c>
      <c r="F171" s="61"/>
      <c r="G171" s="61"/>
      <c r="H171" s="744"/>
      <c r="I171" s="31"/>
      <c r="J171" s="55"/>
    </row>
    <row r="172" spans="1:10" ht="27.95" customHeight="1">
      <c r="A172" s="1285"/>
      <c r="B172" s="847" t="s">
        <v>179</v>
      </c>
      <c r="C172" s="842">
        <v>15000</v>
      </c>
      <c r="D172" s="834" t="s">
        <v>193</v>
      </c>
      <c r="E172" s="124"/>
      <c r="F172" s="62"/>
      <c r="G172" s="124"/>
      <c r="H172" s="744"/>
      <c r="I172" s="31"/>
      <c r="J172" s="55"/>
    </row>
    <row r="173" spans="1:10" ht="27.95" customHeight="1">
      <c r="A173" s="1285"/>
      <c r="B173" s="847" t="s">
        <v>174</v>
      </c>
      <c r="C173" s="842">
        <v>14000</v>
      </c>
      <c r="D173" s="834" t="s">
        <v>193</v>
      </c>
      <c r="E173" s="627"/>
      <c r="F173" s="62"/>
      <c r="G173" s="124"/>
      <c r="H173" s="744"/>
      <c r="I173" s="31"/>
      <c r="J173" s="55"/>
    </row>
    <row r="174" spans="1:10" ht="27.95" customHeight="1">
      <c r="A174" s="1285"/>
      <c r="B174" s="847" t="s">
        <v>82</v>
      </c>
      <c r="C174" s="840">
        <f>SUM(C171:C173)</f>
        <v>44000</v>
      </c>
      <c r="D174" s="834" t="s">
        <v>193</v>
      </c>
      <c r="E174" s="124"/>
      <c r="F174" s="62"/>
      <c r="G174" s="124"/>
      <c r="H174" s="744"/>
      <c r="I174" s="31"/>
      <c r="J174" s="55"/>
    </row>
    <row r="175" spans="1:10" ht="27.95" customHeight="1">
      <c r="A175" s="1285"/>
      <c r="B175" s="847"/>
      <c r="C175" s="1283"/>
      <c r="D175" s="834"/>
      <c r="E175" s="124"/>
      <c r="F175" s="62"/>
      <c r="G175" s="124"/>
      <c r="H175" s="744"/>
      <c r="I175" s="31"/>
      <c r="J175" s="55"/>
    </row>
    <row r="176" spans="1:10" ht="27.95" customHeight="1">
      <c r="A176" s="1291"/>
      <c r="B176" s="3510" t="s">
        <v>847</v>
      </c>
      <c r="C176" s="3511"/>
      <c r="D176" s="3512"/>
      <c r="E176" s="116" t="s">
        <v>936</v>
      </c>
      <c r="F176" s="116" t="s">
        <v>941</v>
      </c>
      <c r="G176" s="116" t="s">
        <v>942</v>
      </c>
      <c r="H176" s="732"/>
      <c r="I176" s="31"/>
      <c r="J176" s="55"/>
    </row>
    <row r="177" spans="1:10" ht="27.95" customHeight="1">
      <c r="A177" s="1285"/>
      <c r="B177" s="850" t="s">
        <v>167</v>
      </c>
      <c r="C177" s="840">
        <v>150</v>
      </c>
      <c r="D177" s="856" t="s">
        <v>194</v>
      </c>
      <c r="E177" s="116" t="s">
        <v>943</v>
      </c>
      <c r="F177" s="61"/>
      <c r="G177" s="23"/>
      <c r="H177" s="732"/>
      <c r="I177" s="31"/>
      <c r="J177" s="55"/>
    </row>
    <row r="178" spans="1:10" ht="27.95" customHeight="1">
      <c r="A178" s="1295"/>
      <c r="B178" s="850" t="s">
        <v>166</v>
      </c>
      <c r="C178" s="842">
        <v>50</v>
      </c>
      <c r="D178" s="856" t="s">
        <v>194</v>
      </c>
      <c r="E178" s="116" t="s">
        <v>942</v>
      </c>
      <c r="F178" s="61"/>
      <c r="G178" s="61"/>
      <c r="H178" s="744"/>
      <c r="I178" s="31"/>
      <c r="J178" s="55"/>
    </row>
    <row r="179" spans="1:10" ht="27.95" customHeight="1">
      <c r="A179" s="1295"/>
      <c r="B179" s="850" t="s">
        <v>84</v>
      </c>
      <c r="C179" s="842">
        <v>50</v>
      </c>
      <c r="D179" s="856" t="s">
        <v>194</v>
      </c>
      <c r="E179" s="627"/>
      <c r="F179" s="62"/>
      <c r="G179" s="124"/>
      <c r="H179" s="744"/>
      <c r="I179" s="31"/>
      <c r="J179" s="55"/>
    </row>
    <row r="180" spans="1:10" ht="27.95" customHeight="1">
      <c r="A180" s="1295"/>
      <c r="B180" s="850" t="s">
        <v>192</v>
      </c>
      <c r="C180" s="842">
        <f>SUM(C177:C179)</f>
        <v>250</v>
      </c>
      <c r="D180" s="856" t="s">
        <v>194</v>
      </c>
      <c r="E180" s="124"/>
      <c r="F180" s="62"/>
      <c r="G180" s="124"/>
      <c r="H180" s="751"/>
      <c r="I180" s="130"/>
      <c r="J180" s="55"/>
    </row>
    <row r="181" spans="1:10" ht="27.95" customHeight="1">
      <c r="A181" s="1295"/>
      <c r="B181" s="1296"/>
      <c r="C181" s="1297"/>
      <c r="D181" s="856"/>
      <c r="E181" s="124"/>
      <c r="F181" s="62"/>
      <c r="G181" s="124"/>
      <c r="H181" s="751"/>
      <c r="I181" s="130"/>
      <c r="J181" s="55"/>
    </row>
    <row r="182" spans="1:10" ht="27.95" customHeight="1">
      <c r="A182" s="1291"/>
      <c r="B182" s="3510" t="s">
        <v>848</v>
      </c>
      <c r="C182" s="3511"/>
      <c r="D182" s="3512"/>
      <c r="E182" s="116" t="s">
        <v>936</v>
      </c>
      <c r="F182" s="116" t="s">
        <v>941</v>
      </c>
      <c r="G182" s="116" t="s">
        <v>942</v>
      </c>
      <c r="H182" s="751"/>
      <c r="I182" s="130"/>
      <c r="J182" s="55"/>
    </row>
    <row r="183" spans="1:10" ht="27.95" customHeight="1">
      <c r="A183" s="1295"/>
      <c r="B183" s="850" t="s">
        <v>167</v>
      </c>
      <c r="C183" s="840">
        <v>120</v>
      </c>
      <c r="D183" s="856" t="s">
        <v>194</v>
      </c>
      <c r="E183" s="116" t="s">
        <v>943</v>
      </c>
      <c r="F183" s="61"/>
      <c r="G183" s="23"/>
      <c r="H183" s="751"/>
      <c r="I183" s="130"/>
      <c r="J183" s="55"/>
    </row>
    <row r="184" spans="1:10" ht="27.95" customHeight="1">
      <c r="A184" s="1295"/>
      <c r="B184" s="850" t="s">
        <v>166</v>
      </c>
      <c r="C184" s="842">
        <v>120</v>
      </c>
      <c r="D184" s="856" t="s">
        <v>194</v>
      </c>
      <c r="E184" s="116" t="s">
        <v>942</v>
      </c>
      <c r="F184" s="61"/>
      <c r="G184" s="61"/>
      <c r="H184" s="751"/>
      <c r="I184" s="130"/>
      <c r="J184" s="55"/>
    </row>
    <row r="185" spans="1:10" ht="27.95" customHeight="1">
      <c r="A185" s="1295"/>
      <c r="B185" s="850" t="s">
        <v>84</v>
      </c>
      <c r="C185" s="842">
        <v>150</v>
      </c>
      <c r="D185" s="856" t="s">
        <v>194</v>
      </c>
      <c r="E185" s="627"/>
      <c r="F185" s="62"/>
      <c r="G185" s="124"/>
      <c r="H185" s="55"/>
      <c r="I185" s="55"/>
      <c r="J185" s="55"/>
    </row>
    <row r="186" spans="1:10" ht="27.95" customHeight="1">
      <c r="A186" s="1295"/>
      <c r="B186" s="847" t="s">
        <v>192</v>
      </c>
      <c r="C186" s="840">
        <f>SUM(C183:C185)</f>
        <v>390</v>
      </c>
      <c r="D186" s="834" t="s">
        <v>194</v>
      </c>
      <c r="E186" s="124"/>
      <c r="F186" s="62"/>
      <c r="G186" s="124"/>
      <c r="H186" s="55"/>
      <c r="I186" s="55"/>
      <c r="J186" s="55"/>
    </row>
    <row r="187" spans="1:10" ht="27.95" customHeight="1">
      <c r="A187" s="1275"/>
      <c r="B187" s="798"/>
      <c r="C187" s="825"/>
      <c r="D187" s="800"/>
      <c r="E187" s="22"/>
      <c r="F187" s="22"/>
      <c r="G187" s="22"/>
      <c r="H187" s="55"/>
      <c r="I187" s="55"/>
      <c r="J187" s="55"/>
    </row>
    <row r="188" spans="1:10" ht="27.95" customHeight="1">
      <c r="A188" s="1285"/>
      <c r="B188" s="847"/>
      <c r="C188" s="833"/>
      <c r="D188" s="834"/>
      <c r="E188" s="22"/>
      <c r="F188" s="22"/>
      <c r="G188" s="22"/>
      <c r="H188" s="55"/>
      <c r="I188" s="55"/>
      <c r="J188" s="55"/>
    </row>
    <row r="189" spans="1:10" ht="27.95" customHeight="1">
      <c r="A189" s="1285"/>
      <c r="B189" s="847"/>
      <c r="C189" s="833"/>
      <c r="D189" s="834"/>
      <c r="E189" s="22"/>
      <c r="F189" s="22"/>
      <c r="G189" s="22"/>
      <c r="H189" s="55"/>
      <c r="I189" s="55"/>
      <c r="J189" s="55"/>
    </row>
    <row r="190" spans="1:10" ht="27.95" customHeight="1">
      <c r="A190" s="1285"/>
      <c r="B190" s="847"/>
      <c r="C190" s="833"/>
      <c r="D190" s="834"/>
      <c r="E190" s="22"/>
      <c r="F190" s="22"/>
      <c r="G190" s="22"/>
      <c r="H190" s="55"/>
      <c r="I190" s="55"/>
      <c r="J190" s="55"/>
    </row>
    <row r="191" spans="1:10" ht="27.95" customHeight="1">
      <c r="A191" s="1285"/>
      <c r="B191" s="847"/>
      <c r="C191" s="833"/>
      <c r="D191" s="834"/>
      <c r="E191" s="22"/>
      <c r="F191" s="22"/>
      <c r="G191" s="22"/>
      <c r="H191" s="55"/>
      <c r="I191" s="55"/>
      <c r="J191" s="55"/>
    </row>
    <row r="192" spans="1:10" ht="27.95" customHeight="1">
      <c r="A192" s="1162"/>
      <c r="B192" s="844"/>
      <c r="C192" s="845"/>
      <c r="D192" s="846"/>
      <c r="E192" s="55"/>
      <c r="F192" s="55"/>
      <c r="G192" s="55"/>
      <c r="H192" s="55"/>
      <c r="I192" s="55"/>
      <c r="J192" s="55"/>
    </row>
    <row r="193" spans="1:10" ht="27.95" customHeight="1">
      <c r="A193" s="1162"/>
      <c r="B193" s="844"/>
      <c r="C193" s="845"/>
      <c r="D193" s="846"/>
      <c r="E193" s="55"/>
      <c r="F193" s="55"/>
      <c r="G193" s="55"/>
      <c r="H193" s="55"/>
      <c r="I193" s="55"/>
      <c r="J193" s="55"/>
    </row>
    <row r="194" spans="1:10" ht="27.95" customHeight="1">
      <c r="A194" s="1163"/>
      <c r="B194" s="1298"/>
      <c r="C194" s="1164"/>
      <c r="D194" s="846"/>
      <c r="E194" s="55"/>
      <c r="F194" s="55"/>
      <c r="G194" s="55"/>
      <c r="H194" s="55"/>
      <c r="I194" s="55"/>
      <c r="J194" s="55"/>
    </row>
    <row r="195" spans="1:10" ht="27.95" customHeight="1">
      <c r="A195" s="1162"/>
      <c r="B195" s="1298"/>
      <c r="C195" s="1164"/>
      <c r="D195" s="846"/>
      <c r="E195" s="55"/>
      <c r="F195" s="55"/>
      <c r="G195" s="55"/>
      <c r="H195" s="55"/>
      <c r="I195" s="55"/>
      <c r="J195" s="55"/>
    </row>
    <row r="196" spans="1:10" ht="27.95" customHeight="1">
      <c r="A196" s="56"/>
      <c r="B196" s="174"/>
      <c r="C196" s="175"/>
      <c r="D196" s="176"/>
      <c r="E196" s="56"/>
      <c r="F196" s="56"/>
      <c r="G196" s="56"/>
      <c r="H196" s="56"/>
      <c r="I196" s="56"/>
      <c r="J196" s="56"/>
    </row>
    <row r="197" spans="1:10" ht="27.95" customHeight="1">
      <c r="A197" s="587"/>
      <c r="B197" s="534"/>
      <c r="C197" s="534"/>
      <c r="D197" s="534"/>
      <c r="E197" s="534"/>
      <c r="F197" s="534"/>
      <c r="G197" s="534"/>
      <c r="H197" s="620"/>
      <c r="I197" s="534"/>
      <c r="J197" s="534"/>
    </row>
    <row r="198" spans="1:10" ht="27.95" customHeight="1">
      <c r="A198" s="537"/>
      <c r="B198" s="538" t="s">
        <v>660</v>
      </c>
      <c r="C198" s="538" t="s">
        <v>137</v>
      </c>
    </row>
    <row r="199" spans="1:10" ht="27.95" customHeight="1">
      <c r="A199" s="536"/>
      <c r="B199" s="538">
        <v>2</v>
      </c>
      <c r="C199" s="538">
        <v>24</v>
      </c>
      <c r="E199" s="133"/>
      <c r="F199" s="133"/>
      <c r="G199" s="133"/>
    </row>
    <row r="200" spans="1:10" ht="27.95" customHeight="1">
      <c r="E200" s="133"/>
      <c r="F200" s="133"/>
      <c r="G200" s="133"/>
    </row>
    <row r="201" spans="1:10" ht="27.95" customHeight="1">
      <c r="E201" s="133"/>
      <c r="F201" s="133"/>
      <c r="G201" s="133"/>
    </row>
    <row r="202" spans="1:10" ht="27.95" customHeight="1">
      <c r="E202" s="133"/>
      <c r="F202" s="133"/>
      <c r="G202" s="133"/>
    </row>
    <row r="203" spans="1:10" ht="27.95" customHeight="1">
      <c r="E203" s="779"/>
      <c r="F203" s="779"/>
      <c r="G203" s="779"/>
    </row>
  </sheetData>
  <mergeCells count="50">
    <mergeCell ref="H6:J6"/>
    <mergeCell ref="B1:D1"/>
    <mergeCell ref="B2:D2"/>
    <mergeCell ref="H3:J3"/>
    <mergeCell ref="H4:J4"/>
    <mergeCell ref="H5:J5"/>
    <mergeCell ref="H7:J7"/>
    <mergeCell ref="B12:D12"/>
    <mergeCell ref="B9:D9"/>
    <mergeCell ref="B10:D10"/>
    <mergeCell ref="B11:D11"/>
    <mergeCell ref="H9:J9"/>
    <mergeCell ref="H10:J10"/>
    <mergeCell ref="B121:D121"/>
    <mergeCell ref="B134:D134"/>
    <mergeCell ref="B122:D122"/>
    <mergeCell ref="B13:D13"/>
    <mergeCell ref="B78:D78"/>
    <mergeCell ref="B85:D85"/>
    <mergeCell ref="B91:D91"/>
    <mergeCell ref="B92:D92"/>
    <mergeCell ref="B29:D29"/>
    <mergeCell ref="B37:D37"/>
    <mergeCell ref="B38:D38"/>
    <mergeCell ref="B44:D44"/>
    <mergeCell ref="B45:D45"/>
    <mergeCell ref="B51:D51"/>
    <mergeCell ref="B70:D70"/>
    <mergeCell ref="B57:D57"/>
    <mergeCell ref="B182:D182"/>
    <mergeCell ref="B105:D105"/>
    <mergeCell ref="B106:D106"/>
    <mergeCell ref="B113:D113"/>
    <mergeCell ref="B114:D114"/>
    <mergeCell ref="B120:D120"/>
    <mergeCell ref="B141:D141"/>
    <mergeCell ref="B142:D142"/>
    <mergeCell ref="B143:D143"/>
    <mergeCell ref="B149:D149"/>
    <mergeCell ref="B155:D155"/>
    <mergeCell ref="B156:D156"/>
    <mergeCell ref="B128:D128"/>
    <mergeCell ref="B170:D170"/>
    <mergeCell ref="B176:D176"/>
    <mergeCell ref="B169:D169"/>
    <mergeCell ref="B63:D63"/>
    <mergeCell ref="B71:D71"/>
    <mergeCell ref="B99:D99"/>
    <mergeCell ref="B98:D98"/>
    <mergeCell ref="B77:D77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7"/>
  <sheetViews>
    <sheetView view="pageBreakPreview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375" style="615" customWidth="1"/>
    <col min="9" max="10" width="13.37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1188</v>
      </c>
      <c r="F4" s="6"/>
      <c r="G4" s="6"/>
      <c r="H4" s="3412" t="s">
        <v>1188</v>
      </c>
      <c r="I4" s="3412"/>
      <c r="J4" s="3412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3412"/>
      <c r="I5" s="3412"/>
      <c r="J5" s="3412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s="119" customFormat="1" ht="27.95" customHeight="1">
      <c r="A7" s="50"/>
      <c r="B7" s="49" t="s">
        <v>147</v>
      </c>
      <c r="C7" s="50"/>
      <c r="D7" s="50"/>
      <c r="E7" s="112" t="s">
        <v>1190</v>
      </c>
      <c r="F7" s="50"/>
      <c r="G7" s="50"/>
      <c r="H7" s="3412" t="s">
        <v>1195</v>
      </c>
      <c r="I7" s="3412"/>
      <c r="J7" s="3412"/>
    </row>
    <row r="8" spans="1:10" s="119" customFormat="1" ht="27.95" customHeight="1">
      <c r="A8" s="50"/>
      <c r="B8" s="49" t="s">
        <v>146</v>
      </c>
      <c r="C8" s="50"/>
      <c r="D8" s="50"/>
      <c r="E8" s="112" t="s">
        <v>1191</v>
      </c>
      <c r="F8" s="50"/>
      <c r="G8" s="50"/>
      <c r="H8" s="1596"/>
      <c r="I8" s="1596"/>
      <c r="J8" s="1596"/>
    </row>
    <row r="9" spans="1:10" s="119" customFormat="1" ht="27.95" customHeight="1">
      <c r="A9" s="50"/>
      <c r="B9" s="49"/>
      <c r="C9" s="50"/>
      <c r="D9" s="50"/>
      <c r="E9" s="112" t="s">
        <v>1192</v>
      </c>
      <c r="F9" s="50"/>
      <c r="G9" s="50"/>
      <c r="H9" s="3412" t="s">
        <v>1195</v>
      </c>
      <c r="I9" s="3412"/>
      <c r="J9" s="3412"/>
    </row>
    <row r="10" spans="1:10" s="119" customFormat="1" ht="27.95" customHeight="1">
      <c r="A10" s="50"/>
      <c r="B10" s="49"/>
      <c r="C10" s="50"/>
      <c r="D10" s="50"/>
      <c r="E10" s="112" t="s">
        <v>1191</v>
      </c>
      <c r="F10" s="50"/>
      <c r="G10" s="50"/>
      <c r="H10" s="1596"/>
      <c r="I10" s="1596"/>
      <c r="J10" s="1596"/>
    </row>
    <row r="11" spans="1:10" s="119" customFormat="1" ht="27.95" customHeight="1">
      <c r="A11" s="50"/>
      <c r="B11" s="49"/>
      <c r="C11" s="50"/>
      <c r="D11" s="50"/>
      <c r="E11" s="112" t="s">
        <v>1193</v>
      </c>
      <c r="F11" s="50"/>
      <c r="G11" s="50"/>
      <c r="H11" s="3412" t="s">
        <v>1196</v>
      </c>
      <c r="I11" s="3412"/>
      <c r="J11" s="3412"/>
    </row>
    <row r="12" spans="1:10" s="119" customFormat="1" ht="27.95" customHeight="1">
      <c r="A12" s="50"/>
      <c r="B12" s="49"/>
      <c r="C12" s="50"/>
      <c r="D12" s="50"/>
      <c r="E12" s="112" t="s">
        <v>1194</v>
      </c>
      <c r="F12" s="50"/>
      <c r="G12" s="50"/>
      <c r="H12" s="1596"/>
      <c r="I12" s="1596"/>
      <c r="J12" s="1596"/>
    </row>
    <row r="13" spans="1:10" s="8" customFormat="1" ht="27.95" customHeight="1">
      <c r="A13" s="46" t="s">
        <v>15</v>
      </c>
      <c r="B13" s="3379" t="s">
        <v>16</v>
      </c>
      <c r="C13" s="3380"/>
      <c r="D13" s="3381"/>
      <c r="E13" s="715">
        <v>10</v>
      </c>
      <c r="F13" s="716">
        <v>11</v>
      </c>
      <c r="G13" s="717">
        <v>12</v>
      </c>
      <c r="H13" s="3487" t="s">
        <v>933</v>
      </c>
      <c r="I13" s="3488"/>
      <c r="J13" s="3489"/>
    </row>
    <row r="14" spans="1:10" s="8" customFormat="1" ht="27.95" customHeight="1">
      <c r="A14" s="47" t="s">
        <v>17</v>
      </c>
      <c r="B14" s="3383" t="s">
        <v>18</v>
      </c>
      <c r="C14" s="3383"/>
      <c r="D14" s="3383"/>
      <c r="E14" s="718" t="s">
        <v>934</v>
      </c>
      <c r="F14" s="719" t="s">
        <v>935</v>
      </c>
      <c r="G14" s="720" t="s">
        <v>936</v>
      </c>
      <c r="H14" s="3500" t="s">
        <v>937</v>
      </c>
      <c r="I14" s="3501"/>
      <c r="J14" s="3502"/>
    </row>
    <row r="15" spans="1:10" s="8" customFormat="1" ht="27.95" customHeight="1">
      <c r="A15" s="48"/>
      <c r="B15" s="3385" t="s">
        <v>19</v>
      </c>
      <c r="C15" s="3385"/>
      <c r="D15" s="3385"/>
      <c r="E15" s="721"/>
      <c r="F15" s="722"/>
      <c r="G15" s="723" t="s">
        <v>938</v>
      </c>
      <c r="H15" s="724" t="s">
        <v>947</v>
      </c>
      <c r="I15" s="724" t="s">
        <v>948</v>
      </c>
      <c r="J15" s="724" t="s">
        <v>20</v>
      </c>
    </row>
    <row r="16" spans="1:10" ht="27.95" customHeight="1">
      <c r="A16" s="1341" t="s">
        <v>1205</v>
      </c>
      <c r="B16" s="3530" t="s">
        <v>1206</v>
      </c>
      <c r="C16" s="3531"/>
      <c r="D16" s="3532"/>
      <c r="E16" s="64" t="s">
        <v>936</v>
      </c>
      <c r="F16" s="64" t="s">
        <v>941</v>
      </c>
      <c r="G16" s="64" t="s">
        <v>942</v>
      </c>
      <c r="H16" s="20"/>
      <c r="I16" s="36"/>
      <c r="J16" s="55"/>
    </row>
    <row r="17" spans="1:10" ht="27.95" customHeight="1">
      <c r="A17" s="1011"/>
      <c r="B17" s="3533" t="s">
        <v>853</v>
      </c>
      <c r="C17" s="3534"/>
      <c r="D17" s="3535"/>
      <c r="E17" s="64" t="s">
        <v>943</v>
      </c>
      <c r="F17" s="64"/>
      <c r="G17" s="955"/>
      <c r="H17" s="26"/>
      <c r="I17" s="36"/>
      <c r="J17" s="55"/>
    </row>
    <row r="18" spans="1:10" ht="27.95" customHeight="1">
      <c r="A18" s="1342"/>
      <c r="B18" s="824" t="s">
        <v>23</v>
      </c>
      <c r="C18" s="825"/>
      <c r="D18" s="800"/>
      <c r="E18" s="64" t="s">
        <v>942</v>
      </c>
      <c r="F18" s="64"/>
      <c r="G18" s="62"/>
      <c r="H18" s="26"/>
      <c r="I18" s="36"/>
      <c r="J18" s="55"/>
    </row>
    <row r="19" spans="1:10" ht="27.95" customHeight="1">
      <c r="A19" s="1342"/>
      <c r="B19" s="824" t="s">
        <v>228</v>
      </c>
      <c r="C19" s="1597" t="s">
        <v>229</v>
      </c>
      <c r="D19" s="1598"/>
      <c r="E19" s="64"/>
      <c r="F19" s="64"/>
      <c r="G19" s="64"/>
      <c r="H19" s="26"/>
      <c r="I19" s="36"/>
      <c r="J19" s="55"/>
    </row>
    <row r="20" spans="1:10" ht="27.95" customHeight="1">
      <c r="A20" s="1342"/>
      <c r="B20" s="824" t="s">
        <v>26</v>
      </c>
      <c r="C20" s="1597" t="s">
        <v>230</v>
      </c>
      <c r="D20" s="1598"/>
      <c r="E20" s="64"/>
      <c r="F20" s="64"/>
      <c r="G20" s="64"/>
      <c r="H20" s="20"/>
      <c r="I20" s="36"/>
      <c r="J20" s="55"/>
    </row>
    <row r="21" spans="1:10" ht="27.95" customHeight="1">
      <c r="A21" s="1342"/>
      <c r="B21" s="824" t="s">
        <v>52</v>
      </c>
      <c r="C21" s="825"/>
      <c r="D21" s="800"/>
      <c r="E21" s="64"/>
      <c r="F21" s="64"/>
      <c r="G21" s="64"/>
      <c r="H21" s="20"/>
      <c r="I21" s="36"/>
      <c r="J21" s="55"/>
    </row>
    <row r="22" spans="1:10" ht="27.95" customHeight="1">
      <c r="A22" s="1342"/>
      <c r="B22" s="1343"/>
      <c r="C22" s="825"/>
      <c r="D22" s="800"/>
      <c r="E22" s="64"/>
      <c r="F22" s="64"/>
      <c r="G22" s="64"/>
      <c r="H22" s="20"/>
      <c r="I22" s="36"/>
      <c r="J22" s="55"/>
    </row>
    <row r="23" spans="1:10" ht="27.95" customHeight="1">
      <c r="A23" s="1341"/>
      <c r="B23" s="3533" t="s">
        <v>1207</v>
      </c>
      <c r="C23" s="3534"/>
      <c r="D23" s="3535"/>
      <c r="E23" s="64" t="s">
        <v>936</v>
      </c>
      <c r="F23" s="64" t="s">
        <v>941</v>
      </c>
      <c r="G23" s="64" t="s">
        <v>942</v>
      </c>
      <c r="H23" s="26"/>
      <c r="I23" s="26"/>
      <c r="J23" s="55"/>
    </row>
    <row r="24" spans="1:10" ht="27.95" customHeight="1">
      <c r="A24" s="1342"/>
      <c r="B24" s="3533" t="s">
        <v>231</v>
      </c>
      <c r="C24" s="3534"/>
      <c r="D24" s="3535"/>
      <c r="E24" s="64" t="s">
        <v>943</v>
      </c>
      <c r="F24" s="64"/>
      <c r="G24" s="955"/>
      <c r="H24" s="26"/>
      <c r="I24" s="26"/>
      <c r="J24" s="55"/>
    </row>
    <row r="25" spans="1:10" ht="27.95" customHeight="1">
      <c r="A25" s="1342"/>
      <c r="B25" s="824" t="s">
        <v>23</v>
      </c>
      <c r="C25" s="825"/>
      <c r="D25" s="800"/>
      <c r="E25" s="64" t="s">
        <v>942</v>
      </c>
      <c r="F25" s="64"/>
      <c r="G25" s="62"/>
      <c r="H25" s="26"/>
      <c r="I25" s="26"/>
      <c r="J25" s="55"/>
    </row>
    <row r="26" spans="1:10" ht="27.95" customHeight="1">
      <c r="A26" s="1342"/>
      <c r="B26" s="824" t="s">
        <v>191</v>
      </c>
      <c r="C26" s="3539" t="s">
        <v>232</v>
      </c>
      <c r="D26" s="3540"/>
      <c r="E26" s="64"/>
      <c r="F26" s="64"/>
      <c r="G26" s="62"/>
      <c r="H26" s="26"/>
      <c r="I26" s="26"/>
      <c r="J26" s="55"/>
    </row>
    <row r="27" spans="1:10" ht="27.95" customHeight="1">
      <c r="A27" s="1342"/>
      <c r="B27" s="824" t="s">
        <v>173</v>
      </c>
      <c r="C27" s="3539" t="s">
        <v>233</v>
      </c>
      <c r="D27" s="3540"/>
      <c r="E27" s="64"/>
      <c r="F27" s="64"/>
      <c r="G27" s="62"/>
      <c r="H27" s="26"/>
      <c r="I27" s="26"/>
      <c r="J27" s="55"/>
    </row>
    <row r="28" spans="1:10" ht="27.95" customHeight="1">
      <c r="A28" s="1616"/>
      <c r="B28" s="990" t="s">
        <v>27</v>
      </c>
      <c r="C28" s="1617"/>
      <c r="D28" s="804"/>
      <c r="E28" s="117"/>
      <c r="F28" s="117"/>
      <c r="G28" s="125"/>
      <c r="H28" s="74"/>
      <c r="I28" s="74"/>
      <c r="J28" s="56"/>
    </row>
    <row r="29" spans="1:10" ht="27.95" customHeight="1">
      <c r="A29" s="1001" t="s">
        <v>1208</v>
      </c>
      <c r="B29" s="3536" t="s">
        <v>1209</v>
      </c>
      <c r="C29" s="3537"/>
      <c r="D29" s="3538"/>
      <c r="E29" s="82" t="s">
        <v>936</v>
      </c>
      <c r="F29" s="82" t="s">
        <v>941</v>
      </c>
      <c r="G29" s="82" t="s">
        <v>942</v>
      </c>
      <c r="H29" s="73"/>
      <c r="I29" s="73"/>
      <c r="J29" s="120"/>
    </row>
    <row r="30" spans="1:10" ht="27.95" customHeight="1">
      <c r="A30" s="1295"/>
      <c r="B30" s="3541" t="s">
        <v>1103</v>
      </c>
      <c r="C30" s="3542"/>
      <c r="D30" s="3543"/>
      <c r="E30" s="64" t="s">
        <v>943</v>
      </c>
      <c r="F30" s="64"/>
      <c r="G30" s="955"/>
      <c r="H30" s="26"/>
      <c r="I30" s="26"/>
      <c r="J30" s="55"/>
    </row>
    <row r="31" spans="1:10" ht="27.95" customHeight="1">
      <c r="A31" s="1295"/>
      <c r="B31" s="824" t="s">
        <v>23</v>
      </c>
      <c r="C31" s="826"/>
      <c r="D31" s="827"/>
      <c r="E31" s="64" t="s">
        <v>942</v>
      </c>
      <c r="F31" s="64"/>
      <c r="G31" s="62"/>
      <c r="H31" s="55"/>
      <c r="I31" s="55"/>
      <c r="J31" s="55"/>
    </row>
    <row r="32" spans="1:10" ht="27.95" customHeight="1">
      <c r="A32" s="1295"/>
      <c r="B32" s="824" t="s">
        <v>179</v>
      </c>
      <c r="C32" s="828" t="s">
        <v>1189</v>
      </c>
      <c r="D32" s="829"/>
      <c r="E32" s="16"/>
      <c r="F32" s="16"/>
      <c r="G32" s="34"/>
      <c r="H32" s="55"/>
      <c r="I32" s="55"/>
      <c r="J32" s="55"/>
    </row>
    <row r="33" spans="1:10" ht="27.95" customHeight="1">
      <c r="A33" s="1295"/>
      <c r="B33" s="824" t="s">
        <v>94</v>
      </c>
      <c r="C33" s="828" t="s">
        <v>854</v>
      </c>
      <c r="D33" s="829"/>
      <c r="E33" s="16"/>
      <c r="F33" s="16"/>
      <c r="G33" s="34"/>
      <c r="H33" s="55"/>
      <c r="I33" s="55"/>
      <c r="J33" s="55"/>
    </row>
    <row r="34" spans="1:10" ht="27.95" customHeight="1">
      <c r="A34" s="1295"/>
      <c r="B34" s="824" t="s">
        <v>234</v>
      </c>
      <c r="C34" s="3477" t="s">
        <v>855</v>
      </c>
      <c r="D34" s="3478"/>
      <c r="E34" s="16"/>
      <c r="F34" s="16"/>
      <c r="G34" s="34"/>
      <c r="H34" s="55"/>
      <c r="I34" s="55"/>
      <c r="J34" s="55"/>
    </row>
    <row r="35" spans="1:10" ht="27.95" customHeight="1">
      <c r="A35" s="1295"/>
      <c r="B35" s="824"/>
      <c r="C35" s="3528"/>
      <c r="D35" s="3529"/>
      <c r="E35" s="16"/>
      <c r="F35" s="16"/>
      <c r="G35" s="34"/>
      <c r="H35" s="55"/>
      <c r="I35" s="55"/>
      <c r="J35" s="55"/>
    </row>
    <row r="36" spans="1:10" ht="27.95" customHeight="1">
      <c r="A36" s="55"/>
      <c r="B36" s="144"/>
      <c r="C36" s="133"/>
      <c r="D36" s="173"/>
      <c r="E36" s="55"/>
      <c r="F36" s="55"/>
      <c r="G36" s="55"/>
      <c r="H36" s="605"/>
      <c r="I36" s="55"/>
      <c r="J36" s="55"/>
    </row>
    <row r="37" spans="1:10" ht="27.95" customHeight="1">
      <c r="A37" s="55"/>
      <c r="B37" s="144"/>
      <c r="C37" s="133"/>
      <c r="D37" s="173"/>
      <c r="E37" s="55"/>
      <c r="F37" s="55"/>
      <c r="G37" s="55"/>
      <c r="H37" s="605"/>
      <c r="I37" s="55"/>
      <c r="J37" s="55"/>
    </row>
    <row r="38" spans="1:10" ht="27.95" customHeight="1">
      <c r="A38" s="55"/>
      <c r="B38" s="144"/>
      <c r="C38" s="133"/>
      <c r="D38" s="173"/>
      <c r="E38" s="55"/>
      <c r="F38" s="55"/>
      <c r="G38" s="55"/>
      <c r="H38" s="605"/>
      <c r="I38" s="55"/>
      <c r="J38" s="55"/>
    </row>
    <row r="39" spans="1:10" ht="27.95" customHeight="1">
      <c r="A39" s="55"/>
      <c r="B39" s="144"/>
      <c r="C39" s="133"/>
      <c r="D39" s="173"/>
      <c r="E39" s="55"/>
      <c r="F39" s="55"/>
      <c r="G39" s="55"/>
      <c r="H39" s="605"/>
      <c r="I39" s="55"/>
      <c r="J39" s="55"/>
    </row>
    <row r="40" spans="1:10" ht="27.95" customHeight="1">
      <c r="A40" s="55"/>
      <c r="B40" s="144"/>
      <c r="C40" s="133"/>
      <c r="D40" s="173"/>
      <c r="E40" s="55"/>
      <c r="F40" s="55"/>
      <c r="G40" s="55"/>
      <c r="H40" s="605"/>
      <c r="I40" s="55"/>
      <c r="J40" s="55"/>
    </row>
    <row r="41" spans="1:10" ht="27.95" customHeight="1">
      <c r="A41" s="55"/>
      <c r="B41" s="144"/>
      <c r="C41" s="133"/>
      <c r="D41" s="173"/>
      <c r="E41" s="55"/>
      <c r="F41" s="55"/>
      <c r="G41" s="55"/>
      <c r="H41" s="605"/>
      <c r="I41" s="55"/>
      <c r="J41" s="55"/>
    </row>
    <row r="42" spans="1:10" ht="27.95" customHeight="1">
      <c r="A42" s="55"/>
      <c r="B42" s="144"/>
      <c r="C42" s="133"/>
      <c r="D42" s="173"/>
      <c r="E42" s="55"/>
      <c r="F42" s="55"/>
      <c r="G42" s="55"/>
      <c r="H42" s="605"/>
      <c r="I42" s="55"/>
      <c r="J42" s="55"/>
    </row>
    <row r="43" spans="1:10" ht="27.95" customHeight="1">
      <c r="A43" s="55"/>
      <c r="B43" s="144"/>
      <c r="C43" s="133"/>
      <c r="D43" s="173"/>
      <c r="E43" s="55"/>
      <c r="F43" s="55"/>
      <c r="G43" s="55"/>
      <c r="H43" s="605"/>
      <c r="I43" s="55"/>
      <c r="J43" s="55"/>
    </row>
    <row r="44" spans="1:10" ht="27.95" customHeight="1">
      <c r="A44" s="55"/>
      <c r="B44" s="144"/>
      <c r="C44" s="133"/>
      <c r="D44" s="173"/>
      <c r="E44" s="55"/>
      <c r="F44" s="55"/>
      <c r="G44" s="55"/>
      <c r="H44" s="605"/>
      <c r="I44" s="55"/>
      <c r="J44" s="55"/>
    </row>
    <row r="45" spans="1:10" ht="27.95" customHeight="1">
      <c r="A45" s="55"/>
      <c r="B45" s="144"/>
      <c r="C45" s="133"/>
      <c r="D45" s="173"/>
      <c r="E45" s="55"/>
      <c r="F45" s="55"/>
      <c r="G45" s="55"/>
      <c r="H45" s="605"/>
      <c r="I45" s="55"/>
      <c r="J45" s="55"/>
    </row>
    <row r="46" spans="1:10" ht="27.95" customHeight="1">
      <c r="A46" s="55"/>
      <c r="B46" s="144"/>
      <c r="C46" s="133"/>
      <c r="D46" s="173"/>
      <c r="E46" s="55"/>
      <c r="F46" s="55"/>
      <c r="G46" s="55"/>
      <c r="H46" s="605"/>
      <c r="I46" s="55"/>
      <c r="J46" s="55"/>
    </row>
    <row r="47" spans="1:10" ht="27.95" customHeight="1">
      <c r="A47" s="55"/>
      <c r="B47" s="144"/>
      <c r="C47" s="133"/>
      <c r="D47" s="173"/>
      <c r="E47" s="55"/>
      <c r="F47" s="55"/>
      <c r="G47" s="55"/>
      <c r="H47" s="605"/>
      <c r="I47" s="55"/>
      <c r="J47" s="55"/>
    </row>
    <row r="48" spans="1:10" ht="27.95" customHeight="1">
      <c r="A48" s="55"/>
      <c r="B48" s="144"/>
      <c r="C48" s="133"/>
      <c r="D48" s="173"/>
      <c r="E48" s="55"/>
      <c r="F48" s="55"/>
      <c r="G48" s="55"/>
      <c r="H48" s="605"/>
      <c r="I48" s="55"/>
      <c r="J48" s="55"/>
    </row>
    <row r="49" spans="1:10" ht="27.95" customHeight="1">
      <c r="A49" s="55"/>
      <c r="B49" s="144"/>
      <c r="C49" s="133"/>
      <c r="D49" s="173"/>
      <c r="E49" s="55"/>
      <c r="F49" s="55"/>
      <c r="G49" s="55"/>
      <c r="H49" s="605"/>
      <c r="I49" s="55"/>
      <c r="J49" s="55"/>
    </row>
    <row r="50" spans="1:10" ht="27.95" customHeight="1">
      <c r="A50" s="55"/>
      <c r="B50" s="144"/>
      <c r="C50" s="133"/>
      <c r="D50" s="173"/>
      <c r="E50" s="55"/>
      <c r="F50" s="55"/>
      <c r="G50" s="55"/>
      <c r="H50" s="605"/>
      <c r="I50" s="55"/>
      <c r="J50" s="55"/>
    </row>
    <row r="51" spans="1:10" ht="27.95" customHeight="1">
      <c r="A51" s="55"/>
      <c r="B51" s="144"/>
      <c r="C51" s="133"/>
      <c r="D51" s="173"/>
      <c r="E51" s="55"/>
      <c r="F51" s="55"/>
      <c r="G51" s="55"/>
      <c r="H51" s="605"/>
      <c r="I51" s="55"/>
      <c r="J51" s="55"/>
    </row>
    <row r="52" spans="1:10" ht="27.95" customHeight="1">
      <c r="A52" s="55"/>
      <c r="B52" s="144"/>
      <c r="C52" s="133"/>
      <c r="D52" s="173"/>
      <c r="E52" s="55"/>
      <c r="F52" s="55"/>
      <c r="G52" s="55"/>
      <c r="H52" s="605"/>
      <c r="I52" s="55"/>
      <c r="J52" s="55"/>
    </row>
    <row r="53" spans="1:10" ht="27.95" customHeight="1">
      <c r="A53" s="55"/>
      <c r="B53" s="144"/>
      <c r="C53" s="133"/>
      <c r="D53" s="173"/>
      <c r="E53" s="55"/>
      <c r="F53" s="55"/>
      <c r="G53" s="55"/>
      <c r="H53" s="605"/>
      <c r="I53" s="55"/>
      <c r="J53" s="55"/>
    </row>
    <row r="54" spans="1:10" ht="27.95" customHeight="1">
      <c r="A54" s="55"/>
      <c r="B54" s="144"/>
      <c r="C54" s="133"/>
      <c r="D54" s="173"/>
      <c r="E54" s="55"/>
      <c r="F54" s="55"/>
      <c r="G54" s="55"/>
      <c r="H54" s="605"/>
      <c r="I54" s="55"/>
      <c r="J54" s="55"/>
    </row>
    <row r="55" spans="1:10" ht="27.95" customHeight="1">
      <c r="A55" s="55"/>
      <c r="B55" s="144"/>
      <c r="C55" s="133"/>
      <c r="D55" s="173"/>
      <c r="E55" s="55"/>
      <c r="F55" s="55"/>
      <c r="G55" s="55"/>
      <c r="H55" s="605"/>
      <c r="I55" s="55"/>
      <c r="J55" s="55"/>
    </row>
    <row r="56" spans="1:10" ht="27.95" customHeight="1">
      <c r="A56" s="56"/>
      <c r="B56" s="174"/>
      <c r="C56" s="175"/>
      <c r="D56" s="176"/>
      <c r="E56" s="56"/>
      <c r="F56" s="56"/>
      <c r="G56" s="56"/>
      <c r="H56" s="614"/>
      <c r="I56" s="56"/>
      <c r="J56" s="56"/>
    </row>
    <row r="57" spans="1:10" ht="27.95" customHeight="1">
      <c r="A57" s="534"/>
      <c r="B57" s="534"/>
      <c r="C57" s="534"/>
      <c r="D57" s="534"/>
      <c r="E57" s="534"/>
      <c r="F57" s="534"/>
      <c r="G57" s="534"/>
      <c r="H57" s="620"/>
      <c r="I57" s="534"/>
      <c r="J57" s="534"/>
    </row>
  </sheetData>
  <mergeCells count="24">
    <mergeCell ref="C34:D34"/>
    <mergeCell ref="C35:D35"/>
    <mergeCell ref="B16:D16"/>
    <mergeCell ref="B17:D17"/>
    <mergeCell ref="B29:D29"/>
    <mergeCell ref="B23:D23"/>
    <mergeCell ref="B24:D24"/>
    <mergeCell ref="C26:D26"/>
    <mergeCell ref="C27:D27"/>
    <mergeCell ref="B30:D30"/>
    <mergeCell ref="B15:D15"/>
    <mergeCell ref="H9:J9"/>
    <mergeCell ref="H11:J11"/>
    <mergeCell ref="B1:D1"/>
    <mergeCell ref="B2:D2"/>
    <mergeCell ref="H3:J3"/>
    <mergeCell ref="H4:J4"/>
    <mergeCell ref="H5:J5"/>
    <mergeCell ref="H6:J6"/>
    <mergeCell ref="H7:J7"/>
    <mergeCell ref="B13:D13"/>
    <mergeCell ref="H13:J13"/>
    <mergeCell ref="B14:D14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61"/>
  <sheetViews>
    <sheetView view="pageBreakPreview" zoomScaleNormal="80" zoomScaleSheetLayoutView="100" workbookViewId="0">
      <selection activeCell="C165" sqref="C165"/>
    </sheetView>
  </sheetViews>
  <sheetFormatPr defaultColWidth="9" defaultRowHeight="22.5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s="119" customFormat="1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s="119" customFormat="1" ht="27.95" customHeight="1">
      <c r="A4" s="6" t="s">
        <v>6</v>
      </c>
      <c r="B4" s="49" t="s">
        <v>147</v>
      </c>
      <c r="C4" s="6"/>
      <c r="D4" s="6"/>
      <c r="E4" s="112" t="s">
        <v>1188</v>
      </c>
      <c r="F4" s="6"/>
      <c r="G4" s="6"/>
      <c r="H4" s="3412" t="s">
        <v>1188</v>
      </c>
      <c r="I4" s="3412"/>
      <c r="J4" s="3412"/>
    </row>
    <row r="5" spans="1:10" s="119" customFormat="1" ht="27.95" customHeight="1">
      <c r="A5" s="51" t="s">
        <v>123</v>
      </c>
      <c r="B5" s="49" t="s">
        <v>146</v>
      </c>
      <c r="C5" s="6"/>
      <c r="D5" s="6"/>
      <c r="E5" s="112"/>
      <c r="F5" s="6"/>
      <c r="G5" s="6"/>
      <c r="H5" s="3412"/>
      <c r="I5" s="3412"/>
      <c r="J5" s="3412"/>
    </row>
    <row r="6" spans="1:10" s="119" customFormat="1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s="119" customFormat="1" ht="27.95" customHeight="1">
      <c r="A7" s="50"/>
      <c r="B7" s="49" t="s">
        <v>147</v>
      </c>
      <c r="C7" s="50"/>
      <c r="D7" s="50"/>
      <c r="E7" s="112" t="s">
        <v>631</v>
      </c>
      <c r="F7" s="50"/>
      <c r="G7" s="50"/>
      <c r="H7" s="3412" t="s">
        <v>979</v>
      </c>
      <c r="I7" s="3412"/>
      <c r="J7" s="3412"/>
    </row>
    <row r="8" spans="1:10" s="119" customFormat="1" ht="27.95" customHeight="1">
      <c r="A8" s="50"/>
      <c r="B8" s="49" t="s">
        <v>146</v>
      </c>
      <c r="C8" s="50"/>
      <c r="D8" s="50"/>
      <c r="E8" s="112"/>
      <c r="F8" s="50"/>
      <c r="G8" s="50"/>
      <c r="H8" s="607"/>
      <c r="I8" s="523"/>
      <c r="J8" s="523"/>
    </row>
    <row r="9" spans="1:10" s="8" customFormat="1" ht="27.95" customHeight="1">
      <c r="A9" s="46" t="s">
        <v>15</v>
      </c>
      <c r="B9" s="3379" t="s">
        <v>16</v>
      </c>
      <c r="C9" s="3380"/>
      <c r="D9" s="3381"/>
      <c r="E9" s="715">
        <v>10</v>
      </c>
      <c r="F9" s="716">
        <v>11</v>
      </c>
      <c r="G9" s="717">
        <v>12</v>
      </c>
      <c r="H9" s="3487" t="s">
        <v>933</v>
      </c>
      <c r="I9" s="3488"/>
      <c r="J9" s="3489"/>
    </row>
    <row r="10" spans="1:10" s="8" customFormat="1" ht="27.95" customHeight="1">
      <c r="A10" s="47" t="s">
        <v>17</v>
      </c>
      <c r="B10" s="3383" t="s">
        <v>18</v>
      </c>
      <c r="C10" s="3383"/>
      <c r="D10" s="3383"/>
      <c r="E10" s="718" t="s">
        <v>934</v>
      </c>
      <c r="F10" s="719" t="s">
        <v>935</v>
      </c>
      <c r="G10" s="720" t="s">
        <v>936</v>
      </c>
      <c r="H10" s="3500" t="s">
        <v>937</v>
      </c>
      <c r="I10" s="3501"/>
      <c r="J10" s="3502"/>
    </row>
    <row r="11" spans="1:10" s="8" customFormat="1" ht="27.95" customHeight="1">
      <c r="A11" s="48"/>
      <c r="B11" s="3385" t="s">
        <v>19</v>
      </c>
      <c r="C11" s="3385"/>
      <c r="D11" s="3385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0" ht="27.95" customHeight="1">
      <c r="A12" s="1229" t="s">
        <v>1210</v>
      </c>
      <c r="B12" s="3547" t="s">
        <v>1211</v>
      </c>
      <c r="C12" s="3547"/>
      <c r="D12" s="3547"/>
      <c r="E12" s="114" t="s">
        <v>936</v>
      </c>
      <c r="F12" s="114" t="s">
        <v>941</v>
      </c>
      <c r="G12" s="114" t="s">
        <v>942</v>
      </c>
      <c r="H12" s="78"/>
      <c r="I12" s="78"/>
      <c r="J12" s="120"/>
    </row>
    <row r="13" spans="1:10" ht="27.95" customHeight="1">
      <c r="A13" s="67"/>
      <c r="B13" s="839" t="s">
        <v>69</v>
      </c>
      <c r="C13" s="840">
        <v>5000</v>
      </c>
      <c r="D13" s="841" t="s">
        <v>203</v>
      </c>
      <c r="E13" s="116" t="s">
        <v>943</v>
      </c>
      <c r="F13" s="61"/>
      <c r="G13" s="23" t="s">
        <v>22</v>
      </c>
      <c r="H13" s="35"/>
      <c r="I13" s="36"/>
      <c r="J13" s="55"/>
    </row>
    <row r="14" spans="1:10" ht="27.95" customHeight="1">
      <c r="A14" s="424"/>
      <c r="B14" s="839" t="s">
        <v>39</v>
      </c>
      <c r="C14" s="842">
        <v>2000</v>
      </c>
      <c r="D14" s="841" t="s">
        <v>203</v>
      </c>
      <c r="E14" s="116" t="s">
        <v>942</v>
      </c>
      <c r="F14" s="61"/>
      <c r="G14" s="61"/>
      <c r="H14" s="20"/>
      <c r="I14" s="31"/>
      <c r="J14" s="55"/>
    </row>
    <row r="15" spans="1:10" ht="27.95" customHeight="1">
      <c r="A15" s="136"/>
      <c r="B15" s="839" t="s">
        <v>46</v>
      </c>
      <c r="C15" s="842">
        <v>1000</v>
      </c>
      <c r="D15" s="841" t="s">
        <v>203</v>
      </c>
      <c r="E15" s="627"/>
      <c r="F15" s="63"/>
      <c r="G15" s="63"/>
      <c r="H15" s="35"/>
      <c r="I15" s="31"/>
      <c r="J15" s="55"/>
    </row>
    <row r="16" spans="1:10" ht="27.95" customHeight="1">
      <c r="A16" s="137"/>
      <c r="B16" s="1599" t="s">
        <v>41</v>
      </c>
      <c r="C16" s="842">
        <f>SUM(C13:C15)</f>
        <v>8000</v>
      </c>
      <c r="D16" s="841" t="s">
        <v>203</v>
      </c>
      <c r="E16" s="64"/>
      <c r="F16" s="63"/>
      <c r="G16" s="63"/>
      <c r="H16" s="35"/>
      <c r="I16" s="36"/>
      <c r="J16" s="55"/>
    </row>
    <row r="17" spans="1:10" ht="27.95" customHeight="1">
      <c r="A17" s="138"/>
      <c r="B17" s="1599" t="s">
        <v>36</v>
      </c>
      <c r="C17" s="1600"/>
      <c r="D17" s="843"/>
      <c r="E17" s="64"/>
      <c r="F17" s="63"/>
      <c r="G17" s="63"/>
      <c r="H17" s="20"/>
      <c r="I17" s="36"/>
      <c r="J17" s="55"/>
    </row>
    <row r="18" spans="1:10" ht="27.95" customHeight="1">
      <c r="A18" s="138"/>
      <c r="B18" s="1618"/>
      <c r="C18" s="1619"/>
      <c r="D18" s="1601"/>
      <c r="E18" s="63"/>
      <c r="F18" s="63"/>
      <c r="G18" s="139"/>
      <c r="H18" s="36"/>
      <c r="I18" s="140"/>
      <c r="J18" s="55"/>
    </row>
    <row r="19" spans="1:10" ht="27.95" customHeight="1">
      <c r="A19" s="12"/>
      <c r="B19" s="3496" t="s">
        <v>1212</v>
      </c>
      <c r="C19" s="3497"/>
      <c r="D19" s="3498"/>
      <c r="E19" s="116" t="s">
        <v>936</v>
      </c>
      <c r="F19" s="116" t="s">
        <v>941</v>
      </c>
      <c r="G19" s="116" t="s">
        <v>942</v>
      </c>
      <c r="H19" s="31"/>
      <c r="I19" s="31"/>
      <c r="J19" s="55"/>
    </row>
    <row r="20" spans="1:10" ht="27.95" customHeight="1">
      <c r="A20" s="12"/>
      <c r="B20" s="839" t="s">
        <v>167</v>
      </c>
      <c r="C20" s="842">
        <v>90</v>
      </c>
      <c r="D20" s="841" t="s">
        <v>203</v>
      </c>
      <c r="E20" s="116" t="s">
        <v>943</v>
      </c>
      <c r="F20" s="61"/>
      <c r="G20" s="23" t="s">
        <v>22</v>
      </c>
      <c r="H20" s="35"/>
      <c r="I20" s="31"/>
      <c r="J20" s="55"/>
    </row>
    <row r="21" spans="1:10" ht="27.95" customHeight="1">
      <c r="A21" s="135"/>
      <c r="B21" s="839" t="s">
        <v>166</v>
      </c>
      <c r="C21" s="842">
        <v>539</v>
      </c>
      <c r="D21" s="841" t="s">
        <v>203</v>
      </c>
      <c r="E21" s="116" t="s">
        <v>942</v>
      </c>
      <c r="F21" s="61"/>
      <c r="G21" s="61"/>
      <c r="H21" s="20"/>
      <c r="I21" s="36"/>
      <c r="J21" s="55"/>
    </row>
    <row r="22" spans="1:10" ht="27.95" customHeight="1">
      <c r="A22" s="141"/>
      <c r="B22" s="839" t="s">
        <v>204</v>
      </c>
      <c r="C22" s="842">
        <v>52</v>
      </c>
      <c r="D22" s="841" t="s">
        <v>203</v>
      </c>
      <c r="E22" s="627"/>
      <c r="F22" s="63"/>
      <c r="G22" s="63"/>
      <c r="H22" s="35"/>
      <c r="I22" s="36"/>
      <c r="J22" s="55"/>
    </row>
    <row r="23" spans="1:10" ht="27.95" customHeight="1">
      <c r="A23" s="141"/>
      <c r="B23" s="839" t="s">
        <v>192</v>
      </c>
      <c r="C23" s="842">
        <f>SUM(C20:C22)</f>
        <v>681</v>
      </c>
      <c r="D23" s="841" t="s">
        <v>203</v>
      </c>
      <c r="E23" s="64"/>
      <c r="F23" s="63"/>
      <c r="G23" s="63"/>
      <c r="H23" s="35"/>
      <c r="I23" s="36"/>
      <c r="J23" s="55"/>
    </row>
    <row r="24" spans="1:10" ht="27.95" customHeight="1">
      <c r="A24" s="118"/>
      <c r="B24" s="1599" t="s">
        <v>36</v>
      </c>
      <c r="C24" s="1600"/>
      <c r="D24" s="1601"/>
      <c r="E24" s="68"/>
      <c r="F24" s="68"/>
      <c r="G24" s="68"/>
      <c r="H24" s="32"/>
      <c r="I24" s="32"/>
      <c r="J24" s="55"/>
    </row>
    <row r="25" spans="1:10" ht="27.95" customHeight="1">
      <c r="A25" s="118"/>
      <c r="B25" s="1599"/>
      <c r="C25" s="1600"/>
      <c r="D25" s="1601"/>
      <c r="E25" s="68"/>
      <c r="F25" s="68"/>
      <c r="G25" s="68"/>
      <c r="H25" s="32"/>
      <c r="I25" s="32"/>
      <c r="J25" s="55"/>
    </row>
    <row r="26" spans="1:10" ht="27.95" customHeight="1">
      <c r="A26" s="118"/>
      <c r="B26" s="1599"/>
      <c r="C26" s="1600"/>
      <c r="D26" s="1601"/>
      <c r="E26" s="68"/>
      <c r="F26" s="68"/>
      <c r="G26" s="68"/>
      <c r="H26" s="32"/>
      <c r="I26" s="32"/>
      <c r="J26" s="55"/>
    </row>
    <row r="27" spans="1:10" ht="27.95" customHeight="1">
      <c r="A27" s="118"/>
      <c r="B27" s="1599"/>
      <c r="C27" s="1600"/>
      <c r="D27" s="1601"/>
      <c r="E27" s="68"/>
      <c r="F27" s="68"/>
      <c r="G27" s="68"/>
      <c r="H27" s="32"/>
      <c r="I27" s="32"/>
      <c r="J27" s="55"/>
    </row>
    <row r="28" spans="1:10" ht="27.95" customHeight="1">
      <c r="A28" s="631"/>
      <c r="B28" s="978"/>
      <c r="C28" s="1620"/>
      <c r="D28" s="1377"/>
      <c r="E28" s="632"/>
      <c r="F28" s="632"/>
      <c r="G28" s="632"/>
      <c r="H28" s="71"/>
      <c r="I28" s="71"/>
      <c r="J28" s="56"/>
    </row>
    <row r="29" spans="1:10" ht="27.95" customHeight="1">
      <c r="A29" s="1414" t="s">
        <v>1213</v>
      </c>
      <c r="B29" s="3544" t="s">
        <v>1214</v>
      </c>
      <c r="C29" s="3545"/>
      <c r="D29" s="3546"/>
      <c r="E29" s="114" t="s">
        <v>936</v>
      </c>
      <c r="F29" s="114" t="s">
        <v>941</v>
      </c>
      <c r="G29" s="114" t="s">
        <v>942</v>
      </c>
      <c r="H29" s="115"/>
      <c r="I29" s="115"/>
      <c r="J29" s="120"/>
    </row>
    <row r="30" spans="1:10" ht="27.95" customHeight="1">
      <c r="A30" s="16"/>
      <c r="B30" s="839" t="s">
        <v>42</v>
      </c>
      <c r="C30" s="842">
        <v>500</v>
      </c>
      <c r="D30" s="841" t="s">
        <v>203</v>
      </c>
      <c r="E30" s="116" t="s">
        <v>943</v>
      </c>
      <c r="F30" s="61"/>
      <c r="G30" s="23" t="s">
        <v>22</v>
      </c>
      <c r="H30" s="35"/>
      <c r="I30" s="31"/>
      <c r="J30" s="55"/>
    </row>
    <row r="31" spans="1:10" ht="27.95" customHeight="1">
      <c r="A31" s="142"/>
      <c r="B31" s="839" t="s">
        <v>98</v>
      </c>
      <c r="C31" s="842">
        <v>500</v>
      </c>
      <c r="D31" s="841" t="s">
        <v>203</v>
      </c>
      <c r="E31" s="116" t="s">
        <v>942</v>
      </c>
      <c r="F31" s="61"/>
      <c r="G31" s="61"/>
      <c r="H31" s="20"/>
      <c r="I31" s="36"/>
      <c r="J31" s="55"/>
    </row>
    <row r="32" spans="1:10" ht="27.95" customHeight="1">
      <c r="A32" s="142"/>
      <c r="B32" s="839" t="s">
        <v>84</v>
      </c>
      <c r="C32" s="842">
        <v>500</v>
      </c>
      <c r="D32" s="841" t="s">
        <v>203</v>
      </c>
      <c r="E32" s="627"/>
      <c r="F32" s="63"/>
      <c r="G32" s="63"/>
      <c r="H32" s="35"/>
      <c r="I32" s="36"/>
      <c r="J32" s="55"/>
    </row>
    <row r="33" spans="1:10" ht="27.95" customHeight="1">
      <c r="A33" s="142"/>
      <c r="B33" s="1599" t="s">
        <v>41</v>
      </c>
      <c r="C33" s="842">
        <f>SUM(C30:C32)</f>
        <v>1500</v>
      </c>
      <c r="D33" s="841" t="s">
        <v>203</v>
      </c>
      <c r="E33" s="63"/>
      <c r="F33" s="63"/>
      <c r="G33" s="139"/>
      <c r="H33" s="35"/>
      <c r="I33" s="140"/>
      <c r="J33" s="55"/>
    </row>
    <row r="34" spans="1:10" ht="27.95" customHeight="1">
      <c r="A34" s="142"/>
      <c r="B34" s="1599" t="s">
        <v>36</v>
      </c>
      <c r="C34" s="1600"/>
      <c r="D34" s="1601"/>
      <c r="E34" s="64"/>
      <c r="F34" s="64"/>
      <c r="G34" s="64"/>
      <c r="H34" s="130"/>
      <c r="I34" s="130"/>
      <c r="J34" s="55"/>
    </row>
    <row r="35" spans="1:10" ht="27.95" customHeight="1">
      <c r="A35" s="126"/>
      <c r="B35" s="1599"/>
      <c r="C35" s="1600"/>
      <c r="D35" s="1601"/>
      <c r="E35" s="116"/>
      <c r="F35" s="61"/>
      <c r="G35" s="61"/>
      <c r="H35" s="20"/>
      <c r="I35" s="31"/>
      <c r="J35" s="55"/>
    </row>
    <row r="36" spans="1:10" ht="27.95" customHeight="1">
      <c r="A36" s="55"/>
      <c r="B36" s="844"/>
      <c r="C36" s="845"/>
      <c r="D36" s="846"/>
      <c r="E36" s="55"/>
      <c r="F36" s="55"/>
      <c r="G36" s="55"/>
      <c r="H36" s="55"/>
      <c r="I36" s="55"/>
      <c r="J36" s="55"/>
    </row>
    <row r="37" spans="1:10" ht="27.95" customHeight="1">
      <c r="A37" s="55"/>
      <c r="B37" s="844"/>
      <c r="C37" s="845"/>
      <c r="D37" s="846"/>
      <c r="E37" s="55"/>
      <c r="F37" s="55"/>
      <c r="G37" s="55"/>
      <c r="H37" s="55"/>
      <c r="I37" s="55"/>
      <c r="J37" s="55"/>
    </row>
    <row r="38" spans="1:10" ht="27.95" customHeight="1">
      <c r="A38" s="551"/>
      <c r="B38" s="560"/>
      <c r="C38" s="552"/>
      <c r="D38" s="173"/>
      <c r="E38" s="55"/>
      <c r="F38" s="55"/>
      <c r="G38" s="55"/>
      <c r="H38" s="55"/>
      <c r="I38" s="55"/>
      <c r="J38" s="55"/>
    </row>
    <row r="39" spans="1:10" ht="27.95" customHeight="1">
      <c r="A39" s="55"/>
      <c r="B39" s="560"/>
      <c r="C39" s="552"/>
      <c r="D39" s="173"/>
      <c r="E39" s="55"/>
      <c r="F39" s="55"/>
      <c r="G39" s="55"/>
      <c r="H39" s="55"/>
      <c r="I39" s="55"/>
      <c r="J39" s="55"/>
    </row>
    <row r="40" spans="1:10" ht="27.95" customHeight="1">
      <c r="A40" s="55"/>
      <c r="B40" s="133"/>
      <c r="C40" s="133"/>
      <c r="D40" s="133"/>
      <c r="E40" s="55"/>
      <c r="F40" s="55"/>
      <c r="G40" s="55"/>
      <c r="H40" s="55"/>
      <c r="I40" s="55"/>
      <c r="J40" s="55"/>
    </row>
    <row r="41" spans="1:10" ht="27.95" customHeight="1">
      <c r="A41" s="55"/>
      <c r="B41" s="133"/>
      <c r="C41" s="133"/>
      <c r="D41" s="133"/>
      <c r="E41" s="55"/>
      <c r="F41" s="55"/>
      <c r="G41" s="55"/>
      <c r="H41" s="55"/>
      <c r="I41" s="55"/>
      <c r="J41" s="55"/>
    </row>
    <row r="42" spans="1:10" ht="27.95" customHeight="1">
      <c r="A42" s="55"/>
      <c r="B42" s="133"/>
      <c r="C42" s="133"/>
      <c r="D42" s="133"/>
      <c r="E42" s="55"/>
      <c r="F42" s="55"/>
      <c r="G42" s="55"/>
      <c r="H42" s="55"/>
      <c r="I42" s="55"/>
      <c r="J42" s="55"/>
    </row>
    <row r="43" spans="1:10" ht="27.95" customHeight="1">
      <c r="A43" s="55"/>
      <c r="B43" s="133"/>
      <c r="C43" s="133"/>
      <c r="D43" s="133"/>
      <c r="E43" s="55"/>
      <c r="F43" s="55"/>
      <c r="G43" s="55"/>
      <c r="H43" s="55"/>
      <c r="I43" s="55"/>
      <c r="J43" s="55"/>
    </row>
    <row r="44" spans="1:10" ht="27.95" customHeight="1">
      <c r="A44" s="55"/>
      <c r="B44" s="133"/>
      <c r="C44" s="133"/>
      <c r="D44" s="133"/>
      <c r="E44" s="55"/>
      <c r="F44" s="55"/>
      <c r="G44" s="55"/>
      <c r="H44" s="55"/>
      <c r="I44" s="55"/>
      <c r="J44" s="55"/>
    </row>
    <row r="45" spans="1:10" ht="27.95" customHeight="1">
      <c r="A45" s="55"/>
      <c r="B45" s="133"/>
      <c r="C45" s="133"/>
      <c r="D45" s="133"/>
      <c r="E45" s="55"/>
      <c r="F45" s="55"/>
      <c r="G45" s="55"/>
      <c r="H45" s="55"/>
      <c r="I45" s="55"/>
      <c r="J45" s="55"/>
    </row>
    <row r="46" spans="1:10" ht="27.95" customHeight="1">
      <c r="A46" s="55"/>
      <c r="B46" s="133"/>
      <c r="C46" s="133"/>
      <c r="D46" s="133"/>
      <c r="E46" s="55"/>
      <c r="F46" s="55"/>
      <c r="G46" s="55"/>
      <c r="H46" s="55"/>
      <c r="I46" s="55"/>
      <c r="J46" s="55"/>
    </row>
    <row r="47" spans="1:10" ht="27.95" customHeight="1">
      <c r="A47" s="55"/>
      <c r="B47" s="133"/>
      <c r="C47" s="133"/>
      <c r="D47" s="133"/>
      <c r="E47" s="55"/>
      <c r="F47" s="55"/>
      <c r="G47" s="55"/>
      <c r="H47" s="55"/>
      <c r="I47" s="55"/>
      <c r="J47" s="55"/>
    </row>
    <row r="48" spans="1:10" ht="27.95" customHeight="1">
      <c r="A48" s="55"/>
      <c r="B48" s="133"/>
      <c r="C48" s="133"/>
      <c r="D48" s="133"/>
      <c r="E48" s="55"/>
      <c r="F48" s="55"/>
      <c r="G48" s="55"/>
      <c r="H48" s="55"/>
      <c r="I48" s="55"/>
      <c r="J48" s="55"/>
    </row>
    <row r="49" spans="1:10" ht="27.95" customHeight="1">
      <c r="A49" s="55"/>
      <c r="B49" s="133"/>
      <c r="C49" s="133"/>
      <c r="D49" s="133"/>
      <c r="E49" s="55"/>
      <c r="F49" s="55"/>
      <c r="G49" s="55"/>
      <c r="H49" s="55"/>
      <c r="I49" s="55"/>
      <c r="J49" s="55"/>
    </row>
    <row r="50" spans="1:10" ht="27.95" customHeight="1">
      <c r="A50" s="55"/>
      <c r="B50" s="133"/>
      <c r="C50" s="133"/>
      <c r="D50" s="133"/>
      <c r="E50" s="55"/>
      <c r="F50" s="55"/>
      <c r="G50" s="55"/>
      <c r="H50" s="55"/>
      <c r="I50" s="55"/>
      <c r="J50" s="55"/>
    </row>
    <row r="51" spans="1:10" ht="27.95" customHeight="1">
      <c r="A51" s="55"/>
      <c r="B51" s="133"/>
      <c r="C51" s="133"/>
      <c r="D51" s="133"/>
      <c r="E51" s="55"/>
      <c r="F51" s="55"/>
      <c r="G51" s="55"/>
      <c r="H51" s="55"/>
      <c r="I51" s="55"/>
      <c r="J51" s="55"/>
    </row>
    <row r="52" spans="1:10" ht="27.95" customHeight="1">
      <c r="A52" s="55"/>
      <c r="B52" s="144"/>
      <c r="C52" s="133"/>
      <c r="D52" s="173"/>
      <c r="E52" s="55"/>
      <c r="F52" s="55"/>
      <c r="G52" s="55"/>
      <c r="H52" s="55"/>
      <c r="I52" s="55"/>
      <c r="J52" s="55"/>
    </row>
    <row r="53" spans="1:10" ht="27.95" customHeight="1">
      <c r="A53" s="55"/>
      <c r="B53" s="144"/>
      <c r="C53" s="133"/>
      <c r="D53" s="173"/>
      <c r="E53" s="55"/>
      <c r="F53" s="55"/>
      <c r="G53" s="55"/>
      <c r="H53" s="55"/>
      <c r="I53" s="55"/>
      <c r="J53" s="55"/>
    </row>
    <row r="54" spans="1:10" ht="27.95" customHeight="1">
      <c r="A54" s="55"/>
      <c r="B54" s="144"/>
      <c r="C54" s="133"/>
      <c r="D54" s="173"/>
      <c r="E54" s="55"/>
      <c r="F54" s="55"/>
      <c r="G54" s="55"/>
      <c r="H54" s="55"/>
      <c r="I54" s="55"/>
      <c r="J54" s="55"/>
    </row>
    <row r="55" spans="1:10" ht="27.95" customHeight="1">
      <c r="A55" s="55"/>
      <c r="B55" s="144"/>
      <c r="C55" s="133"/>
      <c r="D55" s="173"/>
      <c r="E55" s="55"/>
      <c r="F55" s="55"/>
      <c r="G55" s="55"/>
      <c r="H55" s="55"/>
      <c r="I55" s="55"/>
      <c r="J55" s="55"/>
    </row>
    <row r="56" spans="1:10" ht="27.95" customHeight="1">
      <c r="A56" s="55"/>
      <c r="B56" s="144"/>
      <c r="C56" s="133"/>
      <c r="D56" s="173"/>
      <c r="E56" s="55"/>
      <c r="F56" s="55"/>
      <c r="G56" s="55"/>
      <c r="H56" s="55"/>
      <c r="I56" s="55"/>
      <c r="J56" s="55"/>
    </row>
    <row r="57" spans="1:10">
      <c r="A57" s="56"/>
      <c r="B57" s="174"/>
      <c r="C57" s="175"/>
      <c r="D57" s="176"/>
      <c r="E57" s="175"/>
      <c r="F57" s="175"/>
      <c r="G57" s="175"/>
      <c r="H57" s="175"/>
      <c r="I57" s="175"/>
      <c r="J57" s="176"/>
    </row>
    <row r="58" spans="1:10">
      <c r="A58" s="426"/>
      <c r="B58" s="428" t="s">
        <v>660</v>
      </c>
      <c r="C58" s="428" t="s">
        <v>137</v>
      </c>
      <c r="H58" s="50"/>
    </row>
    <row r="59" spans="1:10">
      <c r="B59" s="428">
        <v>2</v>
      </c>
      <c r="C59" s="428">
        <v>3</v>
      </c>
    </row>
    <row r="60" spans="1:10">
      <c r="A60" s="426"/>
      <c r="B60" s="428"/>
      <c r="C60" s="428"/>
    </row>
    <row r="61" spans="1:10">
      <c r="B61" s="428"/>
      <c r="C61" s="428"/>
    </row>
  </sheetData>
  <mergeCells count="15">
    <mergeCell ref="H9:J9"/>
    <mergeCell ref="H10:J10"/>
    <mergeCell ref="H3:J3"/>
    <mergeCell ref="H4:J4"/>
    <mergeCell ref="H5:J5"/>
    <mergeCell ref="H6:J6"/>
    <mergeCell ref="H7:J7"/>
    <mergeCell ref="B29:D29"/>
    <mergeCell ref="B19:D19"/>
    <mergeCell ref="B12:D12"/>
    <mergeCell ref="B11:D11"/>
    <mergeCell ref="B1:D1"/>
    <mergeCell ref="B2:D2"/>
    <mergeCell ref="B9:D9"/>
    <mergeCell ref="B10:D10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7"/>
  <sheetViews>
    <sheetView view="pageBreakPreview" topLeftCell="A10" zoomScaleNormal="60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6384" width="9" style="50"/>
  </cols>
  <sheetData>
    <row r="1" spans="1:10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0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0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0" ht="27.95" customHeight="1">
      <c r="A4" s="6" t="s">
        <v>6</v>
      </c>
      <c r="B4" s="51" t="s">
        <v>849</v>
      </c>
      <c r="C4" s="6"/>
      <c r="D4" s="6"/>
      <c r="E4" s="112" t="s">
        <v>205</v>
      </c>
      <c r="F4" s="6"/>
      <c r="G4" s="6"/>
      <c r="H4" s="3412" t="s">
        <v>207</v>
      </c>
      <c r="I4" s="3412"/>
      <c r="J4" s="3412"/>
    </row>
    <row r="5" spans="1:10" ht="27.95" customHeight="1">
      <c r="A5" s="51" t="s">
        <v>123</v>
      </c>
      <c r="B5" s="51"/>
      <c r="C5" s="6"/>
      <c r="D5" s="6"/>
      <c r="E5" s="112" t="s">
        <v>206</v>
      </c>
      <c r="F5" s="6"/>
      <c r="G5" s="6"/>
      <c r="H5" s="52"/>
      <c r="I5" s="113"/>
      <c r="J5" s="113"/>
    </row>
    <row r="6" spans="1:10" ht="27.95" customHeight="1">
      <c r="A6" s="51" t="s">
        <v>226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0" ht="27.95" customHeight="1">
      <c r="B7" s="51" t="s">
        <v>849</v>
      </c>
      <c r="C7" s="6"/>
      <c r="D7" s="6"/>
      <c r="E7" s="112" t="s">
        <v>205</v>
      </c>
      <c r="F7" s="6"/>
      <c r="G7" s="6"/>
      <c r="H7" s="3412" t="s">
        <v>207</v>
      </c>
      <c r="I7" s="3412"/>
      <c r="J7" s="3412"/>
    </row>
    <row r="8" spans="1:10" ht="27.95" customHeight="1">
      <c r="B8" s="51"/>
      <c r="C8" s="6"/>
      <c r="D8" s="6"/>
      <c r="E8" s="112" t="s">
        <v>637</v>
      </c>
      <c r="F8" s="6"/>
      <c r="G8" s="6"/>
      <c r="H8" s="607"/>
      <c r="I8" s="523"/>
      <c r="J8" s="523"/>
    </row>
    <row r="9" spans="1:10" ht="27.95" customHeight="1">
      <c r="B9" s="51"/>
      <c r="C9" s="6"/>
      <c r="D9" s="6"/>
      <c r="E9" s="112" t="s">
        <v>1197</v>
      </c>
      <c r="F9" s="6"/>
      <c r="G9" s="6"/>
      <c r="H9" s="79"/>
      <c r="I9" s="79"/>
      <c r="J9" s="79"/>
    </row>
    <row r="10" spans="1:10" ht="27.95" customHeight="1">
      <c r="B10" s="6"/>
      <c r="C10" s="6"/>
      <c r="D10" s="6"/>
      <c r="E10" s="112" t="s">
        <v>1198</v>
      </c>
      <c r="F10" s="6"/>
      <c r="G10" s="6"/>
      <c r="H10" s="3412" t="s">
        <v>1199</v>
      </c>
      <c r="I10" s="3412"/>
      <c r="J10" s="3412"/>
    </row>
    <row r="11" spans="1:10" ht="27.95" customHeight="1">
      <c r="B11" s="6"/>
      <c r="C11" s="6"/>
      <c r="D11" s="6"/>
      <c r="E11" s="112" t="s">
        <v>1200</v>
      </c>
      <c r="F11" s="6"/>
      <c r="G11" s="6"/>
      <c r="H11" s="3412" t="s">
        <v>1199</v>
      </c>
      <c r="I11" s="3412"/>
      <c r="J11" s="3412"/>
    </row>
    <row r="12" spans="1:10" ht="27.95" customHeight="1">
      <c r="B12" s="6"/>
      <c r="C12" s="6"/>
      <c r="D12" s="6"/>
      <c r="E12" s="112" t="s">
        <v>1201</v>
      </c>
      <c r="F12" s="6"/>
      <c r="G12" s="6"/>
      <c r="H12" s="3412" t="s">
        <v>1199</v>
      </c>
      <c r="I12" s="3412"/>
      <c r="J12" s="3412"/>
    </row>
    <row r="13" spans="1:10" ht="27.95" customHeight="1">
      <c r="B13" s="6"/>
      <c r="C13" s="6"/>
      <c r="D13" s="6"/>
      <c r="E13" s="112" t="s">
        <v>1202</v>
      </c>
      <c r="F13" s="6"/>
      <c r="G13" s="6"/>
      <c r="H13" s="1596"/>
      <c r="I13" s="1596"/>
      <c r="J13" s="1596"/>
    </row>
    <row r="14" spans="1:10" ht="27.95" customHeight="1">
      <c r="B14" s="6"/>
      <c r="C14" s="6"/>
      <c r="D14" s="6"/>
      <c r="E14" s="112" t="s">
        <v>1203</v>
      </c>
      <c r="F14" s="6"/>
      <c r="G14" s="6"/>
      <c r="H14" s="3412" t="s">
        <v>1199</v>
      </c>
      <c r="I14" s="3412"/>
      <c r="J14" s="3412"/>
    </row>
    <row r="15" spans="1:10" ht="27.95" customHeight="1">
      <c r="B15" s="6"/>
      <c r="C15" s="6"/>
      <c r="D15" s="6"/>
      <c r="E15" s="112" t="s">
        <v>1204</v>
      </c>
      <c r="F15" s="6"/>
      <c r="G15" s="6"/>
      <c r="H15" s="52"/>
      <c r="I15" s="53"/>
      <c r="J15" s="53"/>
    </row>
    <row r="16" spans="1:10" s="8" customFormat="1" ht="27.95" customHeight="1">
      <c r="A16" s="46" t="s">
        <v>15</v>
      </c>
      <c r="B16" s="3379" t="s">
        <v>16</v>
      </c>
      <c r="C16" s="3380"/>
      <c r="D16" s="3381"/>
      <c r="E16" s="633">
        <v>10</v>
      </c>
      <c r="F16" s="46">
        <v>11</v>
      </c>
      <c r="G16" s="634">
        <v>12</v>
      </c>
      <c r="H16" s="3379" t="s">
        <v>933</v>
      </c>
      <c r="I16" s="3380"/>
      <c r="J16" s="3381"/>
    </row>
    <row r="17" spans="1:10" s="8" customFormat="1" ht="27.95" customHeight="1">
      <c r="A17" s="47" t="s">
        <v>17</v>
      </c>
      <c r="B17" s="3383" t="s">
        <v>18</v>
      </c>
      <c r="C17" s="3383"/>
      <c r="D17" s="3383"/>
      <c r="E17" s="635" t="s">
        <v>934</v>
      </c>
      <c r="F17" s="47" t="s">
        <v>935</v>
      </c>
      <c r="G17" s="636" t="s">
        <v>936</v>
      </c>
      <c r="H17" s="3382" t="s">
        <v>937</v>
      </c>
      <c r="I17" s="3383"/>
      <c r="J17" s="3410"/>
    </row>
    <row r="18" spans="1:10" s="8" customFormat="1" ht="27.95" customHeight="1">
      <c r="A18" s="48"/>
      <c r="B18" s="3385" t="s">
        <v>19</v>
      </c>
      <c r="C18" s="3385"/>
      <c r="D18" s="3385"/>
      <c r="E18" s="637"/>
      <c r="F18" s="646"/>
      <c r="G18" s="638" t="s">
        <v>938</v>
      </c>
      <c r="H18" s="647" t="s">
        <v>947</v>
      </c>
      <c r="I18" s="647" t="s">
        <v>948</v>
      </c>
      <c r="J18" s="647" t="s">
        <v>20</v>
      </c>
    </row>
    <row r="19" spans="1:10" ht="27.95" customHeight="1">
      <c r="A19" s="1299" t="s">
        <v>1215</v>
      </c>
      <c r="B19" s="3552" t="s">
        <v>1216</v>
      </c>
      <c r="C19" s="3553"/>
      <c r="D19" s="3554"/>
      <c r="E19" s="10" t="s">
        <v>936</v>
      </c>
      <c r="F19" s="10" t="s">
        <v>941</v>
      </c>
      <c r="G19" s="10" t="s">
        <v>942</v>
      </c>
      <c r="H19" s="755"/>
      <c r="I19" s="120"/>
      <c r="J19" s="120"/>
    </row>
    <row r="20" spans="1:10" ht="27.95" customHeight="1">
      <c r="A20" s="1300" t="s">
        <v>917</v>
      </c>
      <c r="B20" s="3504" t="s">
        <v>925</v>
      </c>
      <c r="C20" s="3505"/>
      <c r="D20" s="3506"/>
      <c r="E20" s="13" t="s">
        <v>943</v>
      </c>
      <c r="F20" s="13"/>
      <c r="G20" s="13" t="s">
        <v>22</v>
      </c>
      <c r="H20" s="756"/>
      <c r="I20" s="55"/>
      <c r="J20" s="55"/>
    </row>
    <row r="21" spans="1:10" ht="27.95" customHeight="1">
      <c r="A21" s="1301"/>
      <c r="B21" s="959" t="s">
        <v>42</v>
      </c>
      <c r="C21" s="799"/>
      <c r="D21" s="835"/>
      <c r="E21" s="13" t="s">
        <v>942</v>
      </c>
      <c r="F21" s="13"/>
      <c r="G21" s="13"/>
      <c r="H21" s="756"/>
      <c r="I21" s="55"/>
      <c r="J21" s="55"/>
    </row>
    <row r="22" spans="1:10" ht="27.95" customHeight="1">
      <c r="A22" s="1301"/>
      <c r="B22" s="959" t="s">
        <v>98</v>
      </c>
      <c r="C22" s="960" t="s">
        <v>929</v>
      </c>
      <c r="D22" s="835"/>
      <c r="E22" s="757"/>
      <c r="F22" s="63"/>
      <c r="G22" s="63"/>
      <c r="H22" s="756"/>
      <c r="I22" s="55"/>
      <c r="J22" s="55"/>
    </row>
    <row r="23" spans="1:10" ht="27.95" customHeight="1">
      <c r="A23" s="1301"/>
      <c r="B23" s="959" t="s">
        <v>81</v>
      </c>
      <c r="C23" s="799"/>
      <c r="D23" s="835"/>
      <c r="E23" s="68"/>
      <c r="F23" s="68"/>
      <c r="G23" s="68"/>
      <c r="H23" s="20"/>
      <c r="I23" s="55"/>
      <c r="J23" s="55"/>
    </row>
    <row r="24" spans="1:10" ht="27.95" customHeight="1">
      <c r="A24" s="1301"/>
      <c r="B24" s="959" t="s">
        <v>85</v>
      </c>
      <c r="C24" s="799"/>
      <c r="D24" s="835"/>
      <c r="E24" s="68"/>
      <c r="F24" s="68"/>
      <c r="G24" s="68"/>
      <c r="H24" s="20"/>
      <c r="I24" s="55"/>
      <c r="J24" s="55"/>
    </row>
    <row r="25" spans="1:10" ht="27.95" customHeight="1">
      <c r="A25" s="1301"/>
      <c r="B25" s="836" t="s">
        <v>90</v>
      </c>
      <c r="C25" s="837"/>
      <c r="D25" s="835"/>
      <c r="E25" s="68"/>
      <c r="F25" s="68"/>
      <c r="G25" s="68"/>
      <c r="H25" s="20"/>
      <c r="I25" s="55"/>
      <c r="J25" s="55"/>
    </row>
    <row r="26" spans="1:10" ht="27.95" customHeight="1">
      <c r="A26" s="1301"/>
      <c r="B26" s="959"/>
      <c r="C26" s="799"/>
      <c r="D26" s="835"/>
      <c r="E26" s="68"/>
      <c r="F26" s="68"/>
      <c r="G26" s="68"/>
      <c r="H26" s="20"/>
      <c r="I26" s="55"/>
      <c r="J26" s="55"/>
    </row>
    <row r="27" spans="1:10" ht="27.95" customHeight="1">
      <c r="A27" s="1301"/>
      <c r="B27" s="836"/>
      <c r="C27" s="837"/>
      <c r="D27" s="835"/>
      <c r="E27" s="64"/>
      <c r="F27" s="64"/>
      <c r="G27" s="64"/>
      <c r="H27" s="20"/>
      <c r="I27" s="55"/>
      <c r="J27" s="55"/>
    </row>
    <row r="28" spans="1:10" ht="27.95" customHeight="1">
      <c r="A28" s="1641"/>
      <c r="B28" s="1642"/>
      <c r="C28" s="1643"/>
      <c r="D28" s="1644"/>
      <c r="E28" s="117"/>
      <c r="F28" s="1645"/>
      <c r="G28" s="131"/>
      <c r="H28" s="69"/>
      <c r="I28" s="56"/>
      <c r="J28" s="56"/>
    </row>
    <row r="29" spans="1:10" ht="27.95" customHeight="1">
      <c r="A29" s="1299" t="s">
        <v>1215</v>
      </c>
      <c r="B29" s="1304" t="s">
        <v>1217</v>
      </c>
      <c r="C29" s="1305"/>
      <c r="D29" s="1306"/>
      <c r="E29" s="10" t="s">
        <v>936</v>
      </c>
      <c r="F29" s="10" t="s">
        <v>941</v>
      </c>
      <c r="G29" s="10" t="s">
        <v>942</v>
      </c>
      <c r="H29" s="115"/>
      <c r="I29" s="120"/>
      <c r="J29" s="120"/>
    </row>
    <row r="30" spans="1:10" ht="27.95" customHeight="1">
      <c r="A30" s="1300" t="s">
        <v>930</v>
      </c>
      <c r="B30" s="1307" t="s">
        <v>100</v>
      </c>
      <c r="C30" s="1308"/>
      <c r="D30" s="1309"/>
      <c r="E30" s="13" t="s">
        <v>943</v>
      </c>
      <c r="F30" s="13"/>
      <c r="G30" s="13" t="s">
        <v>22</v>
      </c>
      <c r="H30" s="31"/>
      <c r="I30" s="55"/>
      <c r="J30" s="55"/>
    </row>
    <row r="31" spans="1:10" ht="27.95" customHeight="1">
      <c r="A31" s="1301"/>
      <c r="B31" s="959" t="s">
        <v>42</v>
      </c>
      <c r="C31" s="838">
        <v>2</v>
      </c>
      <c r="D31" s="837" t="s">
        <v>86</v>
      </c>
      <c r="E31" s="39" t="s">
        <v>942</v>
      </c>
      <c r="F31" s="39"/>
      <c r="G31" s="39"/>
      <c r="H31" s="206"/>
      <c r="I31" s="121"/>
      <c r="J31" s="121"/>
    </row>
    <row r="32" spans="1:10" ht="27.95" customHeight="1">
      <c r="A32" s="1301"/>
      <c r="B32" s="959" t="s">
        <v>98</v>
      </c>
      <c r="C32" s="838">
        <v>2</v>
      </c>
      <c r="D32" s="837" t="s">
        <v>86</v>
      </c>
      <c r="E32" s="68"/>
      <c r="F32" s="68"/>
      <c r="G32" s="68"/>
      <c r="H32" s="20"/>
      <c r="I32" s="55"/>
      <c r="J32" s="55"/>
    </row>
    <row r="33" spans="1:10" ht="27.95" customHeight="1">
      <c r="A33" s="1301"/>
      <c r="B33" s="959" t="s">
        <v>81</v>
      </c>
      <c r="C33" s="838">
        <v>2</v>
      </c>
      <c r="D33" s="837" t="s">
        <v>86</v>
      </c>
      <c r="E33" s="68"/>
      <c r="F33" s="68"/>
      <c r="G33" s="68"/>
      <c r="H33" s="20"/>
      <c r="I33" s="55"/>
      <c r="J33" s="55"/>
    </row>
    <row r="34" spans="1:10" ht="27.95" customHeight="1">
      <c r="A34" s="1301"/>
      <c r="B34" s="959" t="s">
        <v>85</v>
      </c>
      <c r="C34" s="838">
        <v>2</v>
      </c>
      <c r="D34" s="837" t="s">
        <v>86</v>
      </c>
      <c r="E34" s="68"/>
      <c r="F34" s="68"/>
      <c r="G34" s="68"/>
      <c r="H34" s="20"/>
      <c r="I34" s="55"/>
      <c r="J34" s="55"/>
    </row>
    <row r="35" spans="1:10" ht="27.95" customHeight="1">
      <c r="A35" s="1301"/>
      <c r="B35" s="836" t="s">
        <v>90</v>
      </c>
      <c r="C35" s="837"/>
      <c r="D35" s="835"/>
      <c r="E35" s="68"/>
      <c r="F35" s="68"/>
      <c r="G35" s="68"/>
      <c r="H35" s="20"/>
      <c r="I35" s="55"/>
      <c r="J35" s="55"/>
    </row>
    <row r="36" spans="1:10" ht="27.95" customHeight="1">
      <c r="A36" s="1301"/>
      <c r="B36" s="836"/>
      <c r="C36" s="837"/>
      <c r="D36" s="835"/>
      <c r="E36" s="68"/>
      <c r="F36" s="68"/>
      <c r="G36" s="68"/>
      <c r="H36" s="20"/>
      <c r="I36" s="55"/>
      <c r="J36" s="55"/>
    </row>
    <row r="37" spans="1:10" ht="27.95" customHeight="1">
      <c r="A37" s="1300"/>
      <c r="B37" s="1310" t="s">
        <v>1218</v>
      </c>
      <c r="C37" s="1302"/>
      <c r="D37" s="1303"/>
      <c r="E37" s="13" t="s">
        <v>936</v>
      </c>
      <c r="F37" s="13" t="s">
        <v>941</v>
      </c>
      <c r="G37" s="13" t="s">
        <v>942</v>
      </c>
      <c r="H37" s="31"/>
      <c r="I37" s="55"/>
      <c r="J37" s="55"/>
    </row>
    <row r="38" spans="1:10" ht="27.95" customHeight="1">
      <c r="A38" s="1300"/>
      <c r="B38" s="1311" t="s">
        <v>641</v>
      </c>
      <c r="C38" s="1302"/>
      <c r="D38" s="1303"/>
      <c r="E38" s="13" t="s">
        <v>943</v>
      </c>
      <c r="F38" s="13"/>
      <c r="G38" s="13" t="s">
        <v>22</v>
      </c>
      <c r="H38" s="31"/>
      <c r="I38" s="55"/>
      <c r="J38" s="55"/>
    </row>
    <row r="39" spans="1:10" ht="27.95" customHeight="1">
      <c r="A39" s="1301"/>
      <c r="B39" s="1311" t="s">
        <v>211</v>
      </c>
      <c r="C39" s="1302"/>
      <c r="D39" s="1303"/>
      <c r="E39" s="13" t="s">
        <v>942</v>
      </c>
      <c r="F39" s="13"/>
      <c r="G39" s="13"/>
      <c r="H39" s="31"/>
      <c r="I39" s="55"/>
      <c r="J39" s="55"/>
    </row>
    <row r="40" spans="1:10" ht="27.95" customHeight="1">
      <c r="A40" s="1301"/>
      <c r="B40" s="1311" t="s">
        <v>850</v>
      </c>
      <c r="C40" s="1302"/>
      <c r="D40" s="1303"/>
      <c r="E40" s="64"/>
      <c r="F40" s="63"/>
      <c r="G40" s="23"/>
      <c r="H40" s="31"/>
      <c r="I40" s="55"/>
      <c r="J40" s="55"/>
    </row>
    <row r="41" spans="1:10" ht="27.95" customHeight="1">
      <c r="A41" s="1301"/>
      <c r="B41" s="959" t="s">
        <v>42</v>
      </c>
      <c r="C41" s="838">
        <v>1</v>
      </c>
      <c r="D41" s="837" t="s">
        <v>101</v>
      </c>
      <c r="E41" s="758"/>
      <c r="F41" s="68"/>
      <c r="G41" s="68"/>
      <c r="H41" s="31"/>
      <c r="I41" s="55"/>
      <c r="J41" s="55"/>
    </row>
    <row r="42" spans="1:10" ht="27.95" customHeight="1">
      <c r="A42" s="1301"/>
      <c r="B42" s="959" t="s">
        <v>98</v>
      </c>
      <c r="C42" s="838">
        <v>1</v>
      </c>
      <c r="D42" s="837" t="s">
        <v>101</v>
      </c>
      <c r="E42" s="68"/>
      <c r="F42" s="68"/>
      <c r="G42" s="68"/>
      <c r="H42" s="20"/>
      <c r="I42" s="55"/>
      <c r="J42" s="55"/>
    </row>
    <row r="43" spans="1:10" ht="27.95" customHeight="1">
      <c r="A43" s="1301"/>
      <c r="B43" s="959" t="s">
        <v>81</v>
      </c>
      <c r="C43" s="838">
        <v>1</v>
      </c>
      <c r="D43" s="837" t="s">
        <v>101</v>
      </c>
      <c r="E43" s="68"/>
      <c r="F43" s="68"/>
      <c r="G43" s="68"/>
      <c r="H43" s="20"/>
      <c r="I43" s="55"/>
      <c r="J43" s="55"/>
    </row>
    <row r="44" spans="1:10" ht="27.95" customHeight="1">
      <c r="A44" s="1301"/>
      <c r="B44" s="959" t="s">
        <v>85</v>
      </c>
      <c r="C44" s="838">
        <v>1</v>
      </c>
      <c r="D44" s="837" t="s">
        <v>101</v>
      </c>
      <c r="E44" s="68"/>
      <c r="F44" s="68"/>
      <c r="G44" s="68"/>
      <c r="H44" s="20"/>
      <c r="I44" s="55"/>
      <c r="J44" s="55"/>
    </row>
    <row r="45" spans="1:10" ht="27.95" customHeight="1">
      <c r="A45" s="1301"/>
      <c r="B45" s="836" t="s">
        <v>927</v>
      </c>
      <c r="C45" s="837"/>
      <c r="D45" s="835"/>
      <c r="E45" s="68"/>
      <c r="F45" s="68"/>
      <c r="G45" s="68"/>
      <c r="H45" s="20"/>
      <c r="I45" s="55"/>
      <c r="J45" s="55"/>
    </row>
    <row r="46" spans="1:10" ht="27.95" customHeight="1">
      <c r="A46" s="1323"/>
      <c r="B46" s="1324"/>
      <c r="C46" s="1325"/>
      <c r="D46" s="1326"/>
      <c r="E46" s="1327"/>
      <c r="F46" s="1327"/>
      <c r="G46" s="1327"/>
      <c r="H46" s="20"/>
      <c r="I46" s="55"/>
      <c r="J46" s="55"/>
    </row>
    <row r="47" spans="1:10" ht="27.95" customHeight="1">
      <c r="A47" s="1312" t="s">
        <v>1266</v>
      </c>
      <c r="B47" s="3555" t="s">
        <v>1219</v>
      </c>
      <c r="C47" s="3556"/>
      <c r="D47" s="3557"/>
      <c r="E47" s="39" t="s">
        <v>936</v>
      </c>
      <c r="F47" s="39" t="s">
        <v>941</v>
      </c>
      <c r="G47" s="39" t="s">
        <v>942</v>
      </c>
      <c r="H47" s="20"/>
      <c r="I47" s="55"/>
      <c r="J47" s="55"/>
    </row>
    <row r="48" spans="1:10" ht="27.95" customHeight="1">
      <c r="A48" s="1313" t="s">
        <v>1267</v>
      </c>
      <c r="B48" s="3558" t="s">
        <v>1177</v>
      </c>
      <c r="C48" s="3559"/>
      <c r="D48" s="3560"/>
      <c r="E48" s="13" t="s">
        <v>943</v>
      </c>
      <c r="F48" s="13"/>
      <c r="G48" s="13" t="s">
        <v>22</v>
      </c>
      <c r="H48" s="759"/>
      <c r="I48" s="121"/>
      <c r="J48" s="121"/>
    </row>
    <row r="49" spans="1:10" ht="27.95" customHeight="1">
      <c r="A49" s="1314"/>
      <c r="B49" s="1315" t="s">
        <v>212</v>
      </c>
      <c r="C49" s="1316"/>
      <c r="D49" s="1317"/>
      <c r="E49" s="13" t="s">
        <v>942</v>
      </c>
      <c r="F49" s="65"/>
      <c r="G49" s="65"/>
      <c r="H49" s="70"/>
      <c r="I49" s="55"/>
      <c r="J49" s="55"/>
    </row>
    <row r="50" spans="1:10" ht="27.95" customHeight="1">
      <c r="A50" s="1313"/>
      <c r="B50" s="1315" t="s">
        <v>851</v>
      </c>
      <c r="C50" s="1316"/>
      <c r="D50" s="1317"/>
      <c r="E50" s="65"/>
      <c r="F50" s="65"/>
      <c r="G50" s="65"/>
      <c r="H50" s="70"/>
      <c r="I50" s="55"/>
      <c r="J50" s="55"/>
    </row>
    <row r="51" spans="1:10" ht="27.95" customHeight="1">
      <c r="A51" s="1318"/>
      <c r="B51" s="959" t="s">
        <v>69</v>
      </c>
      <c r="C51" s="799">
        <v>6</v>
      </c>
      <c r="D51" s="960" t="s">
        <v>102</v>
      </c>
      <c r="E51" s="64"/>
      <c r="F51" s="65"/>
      <c r="G51" s="65"/>
      <c r="H51" s="760"/>
      <c r="I51" s="55"/>
      <c r="J51" s="55"/>
    </row>
    <row r="52" spans="1:10" ht="27.95" customHeight="1">
      <c r="A52" s="1318"/>
      <c r="B52" s="959" t="s">
        <v>39</v>
      </c>
      <c r="C52" s="799">
        <v>6</v>
      </c>
      <c r="D52" s="960" t="s">
        <v>102</v>
      </c>
      <c r="E52" s="64"/>
      <c r="F52" s="65"/>
      <c r="G52" s="65"/>
      <c r="H52" s="20"/>
      <c r="I52" s="55"/>
      <c r="J52" s="55"/>
    </row>
    <row r="53" spans="1:10" ht="27.95" customHeight="1">
      <c r="A53" s="1318"/>
      <c r="B53" s="959" t="s">
        <v>81</v>
      </c>
      <c r="C53" s="799">
        <v>6</v>
      </c>
      <c r="D53" s="960" t="s">
        <v>102</v>
      </c>
      <c r="E53" s="64"/>
      <c r="F53" s="65"/>
      <c r="G53" s="65"/>
      <c r="H53" s="20"/>
      <c r="I53" s="55"/>
      <c r="J53" s="55"/>
    </row>
    <row r="54" spans="1:10" ht="27.95" customHeight="1">
      <c r="A54" s="1319"/>
      <c r="B54" s="959" t="s">
        <v>85</v>
      </c>
      <c r="C54" s="799">
        <v>18</v>
      </c>
      <c r="D54" s="960" t="s">
        <v>102</v>
      </c>
      <c r="E54" s="64"/>
      <c r="F54" s="65"/>
      <c r="G54" s="65"/>
      <c r="H54" s="20"/>
      <c r="I54" s="55"/>
      <c r="J54" s="55"/>
    </row>
    <row r="55" spans="1:10" ht="27.95" customHeight="1">
      <c r="A55" s="1319"/>
      <c r="B55" s="3564" t="s">
        <v>103</v>
      </c>
      <c r="C55" s="3565"/>
      <c r="D55" s="3566"/>
      <c r="E55" s="65"/>
      <c r="F55" s="65"/>
      <c r="G55" s="65"/>
      <c r="H55" s="20"/>
      <c r="I55" s="55"/>
      <c r="J55" s="55"/>
    </row>
    <row r="56" spans="1:10" ht="27.95" customHeight="1">
      <c r="A56" s="1213"/>
      <c r="B56" s="3549"/>
      <c r="C56" s="3550"/>
      <c r="D56" s="3551"/>
      <c r="E56" s="761"/>
      <c r="F56" s="761"/>
      <c r="G56" s="761"/>
      <c r="H56" s="194"/>
      <c r="I56" s="56"/>
      <c r="J56" s="56"/>
    </row>
    <row r="57" spans="1:10" ht="27.95" customHeight="1">
      <c r="A57" s="1320" t="s">
        <v>1220</v>
      </c>
      <c r="B57" s="3561" t="s">
        <v>1221</v>
      </c>
      <c r="C57" s="3562"/>
      <c r="D57" s="3563"/>
      <c r="E57" s="10" t="s">
        <v>936</v>
      </c>
      <c r="F57" s="10" t="s">
        <v>944</v>
      </c>
      <c r="G57" s="10" t="s">
        <v>942</v>
      </c>
      <c r="H57" s="185"/>
      <c r="I57" s="120"/>
      <c r="J57" s="120"/>
    </row>
    <row r="58" spans="1:10" ht="27.95" customHeight="1">
      <c r="A58" s="250" t="s">
        <v>104</v>
      </c>
      <c r="B58" s="3393" t="s">
        <v>852</v>
      </c>
      <c r="C58" s="3394"/>
      <c r="D58" s="3548"/>
      <c r="E58" s="13" t="s">
        <v>943</v>
      </c>
      <c r="F58" s="13"/>
      <c r="G58" s="13" t="s">
        <v>22</v>
      </c>
      <c r="H58" s="70"/>
      <c r="I58" s="55"/>
      <c r="J58" s="55"/>
    </row>
    <row r="59" spans="1:10" ht="27.95" customHeight="1">
      <c r="A59" s="250" t="s">
        <v>105</v>
      </c>
      <c r="B59" s="3393" t="s">
        <v>106</v>
      </c>
      <c r="C59" s="3394"/>
      <c r="D59" s="3548"/>
      <c r="E59" s="39" t="s">
        <v>942</v>
      </c>
      <c r="F59" s="39"/>
      <c r="G59" s="39"/>
      <c r="H59" s="759"/>
      <c r="I59" s="121"/>
      <c r="J59" s="121"/>
    </row>
    <row r="60" spans="1:10" ht="27.95" customHeight="1">
      <c r="A60" s="1321" t="s">
        <v>915</v>
      </c>
      <c r="B60" s="959" t="s">
        <v>69</v>
      </c>
      <c r="C60" s="960"/>
      <c r="D60" s="961"/>
      <c r="E60" s="65"/>
      <c r="F60" s="65"/>
      <c r="G60" s="65"/>
      <c r="H60" s="20"/>
      <c r="I60" s="55"/>
      <c r="J60" s="55"/>
    </row>
    <row r="61" spans="1:10" ht="27.95" customHeight="1">
      <c r="A61" s="1322"/>
      <c r="B61" s="959" t="s">
        <v>39</v>
      </c>
      <c r="C61" s="960" t="s">
        <v>107</v>
      </c>
      <c r="D61" s="961"/>
      <c r="E61" s="65"/>
      <c r="F61" s="65"/>
      <c r="G61" s="65"/>
      <c r="H61" s="20"/>
      <c r="I61" s="55"/>
      <c r="J61" s="55"/>
    </row>
    <row r="62" spans="1:10" ht="27.95" customHeight="1">
      <c r="A62" s="1207"/>
      <c r="B62" s="959" t="s">
        <v>81</v>
      </c>
      <c r="C62" s="960"/>
      <c r="D62" s="961"/>
      <c r="E62" s="65"/>
      <c r="F62" s="65"/>
      <c r="G62" s="65"/>
      <c r="H62" s="20"/>
      <c r="I62" s="55"/>
      <c r="J62" s="55"/>
    </row>
    <row r="63" spans="1:10" ht="27.95" customHeight="1">
      <c r="A63" s="1207"/>
      <c r="B63" s="959" t="s">
        <v>108</v>
      </c>
      <c r="C63" s="960" t="s">
        <v>109</v>
      </c>
      <c r="D63" s="961"/>
      <c r="E63" s="65"/>
      <c r="F63" s="65"/>
      <c r="G63" s="65"/>
      <c r="H63" s="20"/>
      <c r="I63" s="55"/>
      <c r="J63" s="55"/>
    </row>
    <row r="64" spans="1:10" ht="27.95" customHeight="1">
      <c r="A64" s="1162"/>
      <c r="B64" s="844"/>
      <c r="C64" s="845"/>
      <c r="D64" s="846"/>
      <c r="E64" s="55"/>
      <c r="F64" s="55"/>
      <c r="G64" s="55"/>
      <c r="H64" s="55"/>
      <c r="I64" s="55"/>
      <c r="J64" s="55"/>
    </row>
    <row r="65" spans="1:10" ht="27.95" customHeight="1">
      <c r="A65" s="1163"/>
      <c r="B65" s="1298"/>
      <c r="C65" s="1164"/>
      <c r="D65" s="846"/>
      <c r="E65" s="55"/>
      <c r="F65" s="55"/>
      <c r="G65" s="55"/>
      <c r="H65" s="55"/>
      <c r="I65" s="55"/>
      <c r="J65" s="55"/>
    </row>
    <row r="66" spans="1:10" ht="27.95" customHeight="1">
      <c r="A66" s="1162"/>
      <c r="B66" s="1298"/>
      <c r="C66" s="1164"/>
      <c r="D66" s="846"/>
      <c r="E66" s="55"/>
      <c r="F66" s="55"/>
      <c r="G66" s="55"/>
      <c r="H66" s="55"/>
      <c r="I66" s="55"/>
      <c r="J66" s="55"/>
    </row>
    <row r="67" spans="1:10" ht="27.95" customHeight="1">
      <c r="A67" s="1162"/>
      <c r="B67" s="844"/>
      <c r="C67" s="845"/>
      <c r="D67" s="846"/>
      <c r="E67" s="55"/>
      <c r="F67" s="55"/>
      <c r="G67" s="55"/>
      <c r="H67" s="55"/>
      <c r="I67" s="55"/>
      <c r="J67" s="55"/>
    </row>
    <row r="68" spans="1:10" ht="27.95" customHeight="1">
      <c r="A68" s="1162"/>
      <c r="B68" s="844"/>
      <c r="C68" s="845"/>
      <c r="D68" s="846"/>
      <c r="E68" s="55"/>
      <c r="F68" s="55"/>
      <c r="G68" s="55"/>
      <c r="H68" s="55"/>
      <c r="I68" s="55"/>
      <c r="J68" s="55"/>
    </row>
    <row r="69" spans="1:10" ht="27.95" customHeight="1">
      <c r="A69" s="1162"/>
      <c r="B69" s="844"/>
      <c r="C69" s="845"/>
      <c r="D69" s="846"/>
      <c r="E69" s="55"/>
      <c r="F69" s="55"/>
      <c r="G69" s="55"/>
      <c r="H69" s="55"/>
      <c r="I69" s="55"/>
      <c r="J69" s="55"/>
    </row>
    <row r="70" spans="1:10" ht="27.95" customHeight="1">
      <c r="A70" s="1162"/>
      <c r="B70" s="844"/>
      <c r="C70" s="845"/>
      <c r="D70" s="846"/>
      <c r="E70" s="55"/>
      <c r="F70" s="55"/>
      <c r="G70" s="55"/>
      <c r="H70" s="55"/>
      <c r="I70" s="55"/>
      <c r="J70" s="55"/>
    </row>
    <row r="71" spans="1:10" ht="27.95" customHeight="1">
      <c r="A71" s="1162"/>
      <c r="B71" s="844"/>
      <c r="C71" s="845"/>
      <c r="D71" s="846"/>
      <c r="E71" s="55"/>
      <c r="F71" s="55"/>
      <c r="G71" s="55"/>
      <c r="H71" s="55"/>
      <c r="I71" s="55"/>
      <c r="J71" s="55"/>
    </row>
    <row r="72" spans="1:10" ht="27.95" customHeight="1">
      <c r="A72" s="1162"/>
      <c r="B72" s="844"/>
      <c r="C72" s="845"/>
      <c r="D72" s="846"/>
      <c r="E72" s="55"/>
      <c r="F72" s="55"/>
      <c r="G72" s="55"/>
      <c r="H72" s="55"/>
      <c r="I72" s="55"/>
      <c r="J72" s="55"/>
    </row>
    <row r="73" spans="1:10" ht="27.95" customHeight="1">
      <c r="A73" s="1162"/>
      <c r="B73" s="844"/>
      <c r="C73" s="845"/>
      <c r="D73" s="846"/>
      <c r="E73" s="55"/>
      <c r="F73" s="55"/>
      <c r="G73" s="55"/>
      <c r="H73" s="55"/>
      <c r="I73" s="55"/>
      <c r="J73" s="72"/>
    </row>
    <row r="74" spans="1:10" ht="27.95" customHeight="1">
      <c r="A74" s="1162"/>
      <c r="B74" s="844"/>
      <c r="C74" s="845"/>
      <c r="D74" s="846"/>
      <c r="E74" s="55"/>
      <c r="F74" s="55"/>
      <c r="G74" s="55"/>
      <c r="H74" s="55"/>
      <c r="I74" s="55"/>
      <c r="J74" s="121"/>
    </row>
    <row r="75" spans="1:10" ht="27.95" customHeight="1">
      <c r="A75" s="1162"/>
      <c r="B75" s="844"/>
      <c r="C75" s="845"/>
      <c r="D75" s="846"/>
      <c r="E75" s="55"/>
      <c r="F75" s="55"/>
      <c r="G75" s="55"/>
      <c r="H75" s="55"/>
      <c r="I75" s="55"/>
      <c r="J75" s="55"/>
    </row>
    <row r="76" spans="1:10" ht="27.95" customHeight="1">
      <c r="A76" s="1162"/>
      <c r="B76" s="844"/>
      <c r="C76" s="845"/>
      <c r="D76" s="846"/>
      <c r="E76" s="55"/>
      <c r="F76" s="55"/>
      <c r="G76" s="55"/>
      <c r="H76" s="55"/>
      <c r="I76" s="55"/>
      <c r="J76" s="55"/>
    </row>
    <row r="77" spans="1:10" ht="27.95" customHeight="1">
      <c r="A77" s="1162"/>
      <c r="B77" s="844"/>
      <c r="C77" s="845"/>
      <c r="D77" s="846"/>
      <c r="E77" s="55"/>
      <c r="F77" s="55"/>
      <c r="G77" s="55"/>
      <c r="H77" s="605"/>
      <c r="I77" s="55"/>
      <c r="J77" s="55"/>
    </row>
    <row r="78" spans="1:10" ht="27.95" customHeight="1">
      <c r="A78" s="1162"/>
      <c r="B78" s="844"/>
      <c r="C78" s="845"/>
      <c r="D78" s="846"/>
      <c r="E78" s="55"/>
      <c r="F78" s="55"/>
      <c r="G78" s="55"/>
      <c r="H78" s="605"/>
      <c r="I78" s="55"/>
      <c r="J78" s="55"/>
    </row>
    <row r="79" spans="1:10" ht="27.95" customHeight="1">
      <c r="A79" s="1162"/>
      <c r="B79" s="844"/>
      <c r="C79" s="845"/>
      <c r="D79" s="846"/>
      <c r="E79" s="55"/>
      <c r="F79" s="55"/>
      <c r="G79" s="55"/>
      <c r="H79" s="605"/>
      <c r="I79" s="55"/>
      <c r="J79" s="55"/>
    </row>
    <row r="80" spans="1:10" ht="27.95" customHeight="1">
      <c r="A80" s="1162"/>
      <c r="B80" s="844"/>
      <c r="C80" s="845"/>
      <c r="D80" s="846"/>
      <c r="E80" s="55"/>
      <c r="F80" s="55"/>
      <c r="G80" s="55"/>
      <c r="H80" s="605"/>
      <c r="I80" s="55"/>
      <c r="J80" s="55"/>
    </row>
    <row r="81" spans="1:10" ht="27.95" customHeight="1">
      <c r="A81" s="1162"/>
      <c r="B81" s="844"/>
      <c r="C81" s="845"/>
      <c r="D81" s="846"/>
      <c r="E81" s="55"/>
      <c r="F81" s="55"/>
      <c r="G81" s="55"/>
      <c r="H81" s="605"/>
      <c r="I81" s="55"/>
      <c r="J81" s="55"/>
    </row>
    <row r="82" spans="1:10" ht="27.95" customHeight="1">
      <c r="A82" s="55"/>
      <c r="B82" s="144"/>
      <c r="C82" s="133"/>
      <c r="D82" s="173"/>
      <c r="E82" s="55"/>
      <c r="F82" s="55"/>
      <c r="G82" s="55"/>
      <c r="H82" s="605"/>
      <c r="I82" s="55"/>
      <c r="J82" s="55"/>
    </row>
    <row r="83" spans="1:10" ht="27.95" customHeight="1">
      <c r="A83" s="55"/>
      <c r="B83" s="144"/>
      <c r="C83" s="133"/>
      <c r="D83" s="173"/>
      <c r="E83" s="55"/>
      <c r="F83" s="55"/>
      <c r="G83" s="55"/>
      <c r="H83" s="605"/>
      <c r="I83" s="55"/>
      <c r="J83" s="55"/>
    </row>
    <row r="84" spans="1:10" ht="27.95" customHeight="1">
      <c r="A84" s="56"/>
      <c r="B84" s="174"/>
      <c r="C84" s="175"/>
      <c r="D84" s="176"/>
      <c r="E84" s="56"/>
      <c r="F84" s="56"/>
      <c r="G84" s="56"/>
      <c r="H84" s="614"/>
      <c r="I84" s="56"/>
      <c r="J84" s="56"/>
    </row>
    <row r="86" spans="1:10" ht="27.95" customHeight="1">
      <c r="B86" s="428" t="s">
        <v>660</v>
      </c>
      <c r="C86" s="428" t="s">
        <v>137</v>
      </c>
    </row>
    <row r="87" spans="1:10" ht="27.95" customHeight="1">
      <c r="B87" s="428">
        <v>3</v>
      </c>
      <c r="C87" s="428">
        <v>6</v>
      </c>
    </row>
  </sheetData>
  <mergeCells count="24">
    <mergeCell ref="B58:D58"/>
    <mergeCell ref="B59:D59"/>
    <mergeCell ref="B56:D56"/>
    <mergeCell ref="B17:D17"/>
    <mergeCell ref="B18:D18"/>
    <mergeCell ref="B19:D19"/>
    <mergeCell ref="B20:D20"/>
    <mergeCell ref="B47:D47"/>
    <mergeCell ref="B48:D48"/>
    <mergeCell ref="B57:D57"/>
    <mergeCell ref="B55:D55"/>
    <mergeCell ref="H17:J17"/>
    <mergeCell ref="B1:D1"/>
    <mergeCell ref="B2:D2"/>
    <mergeCell ref="H3:J3"/>
    <mergeCell ref="H6:J6"/>
    <mergeCell ref="B16:D16"/>
    <mergeCell ref="H4:J4"/>
    <mergeCell ref="H7:J7"/>
    <mergeCell ref="H12:J12"/>
    <mergeCell ref="H16:J16"/>
    <mergeCell ref="H10:J10"/>
    <mergeCell ref="H11:J11"/>
    <mergeCell ref="H14:J14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58"/>
  <sheetViews>
    <sheetView view="pageBreakPreview" zoomScaleSheetLayoutView="100" workbookViewId="0">
      <selection activeCell="C165" sqref="C165"/>
    </sheetView>
  </sheetViews>
  <sheetFormatPr defaultColWidth="9" defaultRowHeight="27.95" customHeight="1"/>
  <cols>
    <col min="1" max="1" width="55.625" style="50" customWidth="1"/>
    <col min="2" max="2" width="16.625" style="50" customWidth="1"/>
    <col min="3" max="3" width="13.625" style="50" customWidth="1"/>
    <col min="4" max="4" width="34.625" style="50" customWidth="1"/>
    <col min="5" max="7" width="14.625" style="50" customWidth="1"/>
    <col min="8" max="8" width="13.625" style="615" customWidth="1"/>
    <col min="9" max="10" width="13.625" style="50" customWidth="1"/>
    <col min="11" max="11" width="9" style="50"/>
    <col min="12" max="12" width="48.875" style="50" customWidth="1"/>
    <col min="13" max="16384" width="9" style="50"/>
  </cols>
  <sheetData>
    <row r="1" spans="1:15" ht="27.95" customHeight="1">
      <c r="A1" s="1" t="s">
        <v>1090</v>
      </c>
      <c r="B1" s="3467" t="s">
        <v>138</v>
      </c>
      <c r="C1" s="3467"/>
      <c r="D1" s="3467"/>
      <c r="E1" s="44"/>
      <c r="F1" s="43"/>
      <c r="G1" s="44"/>
      <c r="H1" s="609"/>
      <c r="I1" s="44"/>
      <c r="J1" s="44"/>
    </row>
    <row r="2" spans="1:15" ht="27.95" customHeight="1">
      <c r="A2" s="4" t="s">
        <v>0</v>
      </c>
      <c r="B2" s="3467" t="s">
        <v>140</v>
      </c>
      <c r="C2" s="3467"/>
      <c r="D2" s="3467"/>
      <c r="E2" s="45"/>
      <c r="F2" s="45"/>
      <c r="G2" s="45"/>
      <c r="H2" s="610"/>
      <c r="I2" s="45"/>
      <c r="J2" s="45"/>
    </row>
    <row r="3" spans="1:15" ht="27.95" customHeight="1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3411" t="s">
        <v>5</v>
      </c>
      <c r="I3" s="3411"/>
      <c r="J3" s="3411"/>
    </row>
    <row r="4" spans="1:15" ht="27.95" customHeight="1">
      <c r="A4" s="6" t="s">
        <v>6</v>
      </c>
      <c r="B4" s="51" t="s">
        <v>214</v>
      </c>
      <c r="C4" s="6"/>
      <c r="D4" s="6"/>
      <c r="E4" s="1668" t="s">
        <v>876</v>
      </c>
      <c r="F4" s="6"/>
      <c r="G4" s="6"/>
      <c r="H4" s="3412" t="s">
        <v>207</v>
      </c>
      <c r="I4" s="3412"/>
      <c r="J4" s="3412"/>
    </row>
    <row r="5" spans="1:15" ht="27.95" customHeight="1">
      <c r="A5" s="51" t="s">
        <v>213</v>
      </c>
      <c r="B5" s="51"/>
      <c r="C5" s="6"/>
      <c r="D5" s="6"/>
      <c r="E5" s="1669"/>
      <c r="F5" s="6"/>
      <c r="G5" s="6"/>
      <c r="H5" s="52"/>
      <c r="I5" s="1650"/>
      <c r="J5" s="1650"/>
    </row>
    <row r="6" spans="1:15" ht="27.95" customHeight="1">
      <c r="A6" s="51" t="s">
        <v>227</v>
      </c>
      <c r="B6" s="6" t="s">
        <v>8</v>
      </c>
      <c r="C6" s="6"/>
      <c r="D6" s="6"/>
      <c r="E6" s="6" t="s">
        <v>11</v>
      </c>
      <c r="F6" s="6"/>
      <c r="G6" s="6"/>
      <c r="H6" s="3411" t="s">
        <v>12</v>
      </c>
      <c r="I6" s="3411"/>
      <c r="J6" s="3411"/>
    </row>
    <row r="7" spans="1:15" ht="27.95" customHeight="1">
      <c r="B7" s="51" t="s">
        <v>215</v>
      </c>
      <c r="C7" s="6"/>
      <c r="D7" s="6"/>
      <c r="E7" s="1668" t="s">
        <v>876</v>
      </c>
      <c r="F7" s="6"/>
      <c r="G7" s="6"/>
      <c r="H7" s="3412" t="s">
        <v>240</v>
      </c>
      <c r="I7" s="3412"/>
      <c r="J7" s="3412"/>
    </row>
    <row r="8" spans="1:15" ht="27.95" customHeight="1">
      <c r="B8" s="51"/>
      <c r="C8" s="6"/>
      <c r="D8" s="6"/>
      <c r="E8" s="1669"/>
      <c r="F8" s="6"/>
      <c r="G8" s="6"/>
      <c r="H8" s="1651"/>
      <c r="I8" s="1651"/>
      <c r="J8" s="1651"/>
    </row>
    <row r="9" spans="1:15" s="8" customFormat="1" ht="27.95" customHeight="1">
      <c r="A9" s="46" t="s">
        <v>15</v>
      </c>
      <c r="B9" s="3379" t="s">
        <v>16</v>
      </c>
      <c r="C9" s="3380"/>
      <c r="D9" s="3381"/>
      <c r="E9" s="715">
        <v>10</v>
      </c>
      <c r="F9" s="716">
        <v>11</v>
      </c>
      <c r="G9" s="717">
        <v>12</v>
      </c>
      <c r="H9" s="3487" t="s">
        <v>933</v>
      </c>
      <c r="I9" s="3488"/>
      <c r="J9" s="3489"/>
    </row>
    <row r="10" spans="1:15" s="8" customFormat="1" ht="27.95" customHeight="1">
      <c r="A10" s="47" t="s">
        <v>17</v>
      </c>
      <c r="B10" s="3383" t="s">
        <v>18</v>
      </c>
      <c r="C10" s="3383"/>
      <c r="D10" s="3383"/>
      <c r="E10" s="718" t="s">
        <v>934</v>
      </c>
      <c r="F10" s="719" t="s">
        <v>935</v>
      </c>
      <c r="G10" s="720" t="s">
        <v>936</v>
      </c>
      <c r="H10" s="3490" t="s">
        <v>937</v>
      </c>
      <c r="I10" s="3491"/>
      <c r="J10" s="3492"/>
    </row>
    <row r="11" spans="1:15" s="8" customFormat="1" ht="27.95" customHeight="1">
      <c r="A11" s="48"/>
      <c r="B11" s="3385" t="s">
        <v>19</v>
      </c>
      <c r="C11" s="3385"/>
      <c r="D11" s="3385"/>
      <c r="E11" s="721"/>
      <c r="F11" s="722"/>
      <c r="G11" s="723" t="s">
        <v>938</v>
      </c>
      <c r="H11" s="724" t="s">
        <v>947</v>
      </c>
      <c r="I11" s="724" t="s">
        <v>948</v>
      </c>
      <c r="J11" s="724" t="s">
        <v>20</v>
      </c>
    </row>
    <row r="12" spans="1:15" ht="27.95" customHeight="1">
      <c r="A12" s="1328" t="s">
        <v>1222</v>
      </c>
      <c r="B12" s="3576" t="s">
        <v>1223</v>
      </c>
      <c r="C12" s="3577"/>
      <c r="D12" s="3578"/>
      <c r="E12" s="82" t="s">
        <v>936</v>
      </c>
      <c r="F12" s="82" t="s">
        <v>941</v>
      </c>
      <c r="G12" s="10" t="s">
        <v>942</v>
      </c>
      <c r="H12" s="146"/>
      <c r="I12" s="146"/>
      <c r="J12" s="120"/>
      <c r="L12" s="450" t="s">
        <v>703</v>
      </c>
      <c r="O12" s="602"/>
    </row>
    <row r="13" spans="1:15" ht="27.95" customHeight="1">
      <c r="A13" s="1329"/>
      <c r="B13" s="3567" t="s">
        <v>1104</v>
      </c>
      <c r="C13" s="3568"/>
      <c r="D13" s="3569"/>
      <c r="E13" s="64" t="s">
        <v>943</v>
      </c>
      <c r="F13" s="64"/>
      <c r="G13" s="955" t="s">
        <v>22</v>
      </c>
      <c r="H13" s="36"/>
      <c r="I13" s="36"/>
      <c r="J13" s="55"/>
      <c r="L13" s="448" t="s">
        <v>727</v>
      </c>
      <c r="O13" s="603"/>
    </row>
    <row r="14" spans="1:15" ht="27.95" customHeight="1">
      <c r="A14" s="1670"/>
      <c r="B14" s="3453" t="s">
        <v>1105</v>
      </c>
      <c r="C14" s="3454"/>
      <c r="D14" s="3455"/>
      <c r="E14" s="64" t="s">
        <v>942</v>
      </c>
      <c r="F14" s="64"/>
      <c r="G14" s="33"/>
      <c r="H14" s="36"/>
      <c r="I14" s="36"/>
      <c r="J14" s="55"/>
      <c r="L14" s="448" t="s">
        <v>728</v>
      </c>
      <c r="O14" s="606"/>
    </row>
    <row r="15" spans="1:15" ht="27.95" customHeight="1">
      <c r="A15" s="1671"/>
      <c r="B15" s="822" t="s">
        <v>160</v>
      </c>
      <c r="C15" s="795">
        <v>2</v>
      </c>
      <c r="D15" s="823" t="s">
        <v>216</v>
      </c>
      <c r="E15" s="955" t="s">
        <v>22</v>
      </c>
      <c r="F15" s="64"/>
      <c r="G15" s="64"/>
      <c r="H15" s="20"/>
      <c r="I15" s="31"/>
      <c r="J15" s="55"/>
      <c r="O15" s="596"/>
    </row>
    <row r="16" spans="1:15" ht="27.95" customHeight="1">
      <c r="A16" s="1671"/>
      <c r="B16" s="822" t="s">
        <v>191</v>
      </c>
      <c r="C16" s="795">
        <v>2</v>
      </c>
      <c r="D16" s="823" t="s">
        <v>216</v>
      </c>
      <c r="E16" s="64"/>
      <c r="F16" s="64"/>
      <c r="G16" s="64"/>
      <c r="H16" s="20"/>
      <c r="I16" s="31"/>
      <c r="J16" s="55"/>
      <c r="O16" s="596"/>
    </row>
    <row r="17" spans="1:15" ht="27.95" customHeight="1">
      <c r="A17" s="1671"/>
      <c r="B17" s="822" t="s">
        <v>40</v>
      </c>
      <c r="C17" s="795">
        <v>2</v>
      </c>
      <c r="D17" s="823" t="s">
        <v>216</v>
      </c>
      <c r="E17" s="64"/>
      <c r="F17" s="64"/>
      <c r="G17" s="64"/>
      <c r="H17" s="35"/>
      <c r="I17" s="31"/>
      <c r="J17" s="55"/>
      <c r="O17" s="596"/>
    </row>
    <row r="18" spans="1:15" ht="27.95" customHeight="1">
      <c r="A18" s="1671"/>
      <c r="B18" s="822" t="s">
        <v>217</v>
      </c>
      <c r="C18" s="795">
        <f>SUM(C2:C17)</f>
        <v>6</v>
      </c>
      <c r="D18" s="823" t="s">
        <v>216</v>
      </c>
      <c r="E18" s="64"/>
      <c r="F18" s="64"/>
      <c r="G18" s="64"/>
      <c r="H18" s="35"/>
      <c r="I18" s="31"/>
      <c r="J18" s="55"/>
      <c r="O18" s="596"/>
    </row>
    <row r="19" spans="1:15" ht="27.95" customHeight="1">
      <c r="A19" s="1671"/>
      <c r="B19" s="3570" t="s">
        <v>218</v>
      </c>
      <c r="C19" s="3571"/>
      <c r="D19" s="3572"/>
      <c r="E19" s="64"/>
      <c r="F19" s="64"/>
      <c r="G19" s="64"/>
      <c r="H19" s="31"/>
      <c r="I19" s="31"/>
      <c r="J19" s="55"/>
      <c r="O19" s="596"/>
    </row>
    <row r="20" spans="1:15" ht="27.95" customHeight="1">
      <c r="A20" s="1671"/>
      <c r="B20" s="822"/>
      <c r="C20" s="1330"/>
      <c r="D20" s="823"/>
      <c r="E20" s="64"/>
      <c r="F20" s="64"/>
      <c r="G20" s="64"/>
      <c r="H20" s="31"/>
      <c r="I20" s="31"/>
      <c r="J20" s="55"/>
      <c r="O20" s="596"/>
    </row>
    <row r="21" spans="1:15" ht="27.95" customHeight="1">
      <c r="A21" s="1671"/>
      <c r="B21" s="3567" t="s">
        <v>221</v>
      </c>
      <c r="C21" s="3568"/>
      <c r="D21" s="3569"/>
      <c r="E21" s="64" t="s">
        <v>936</v>
      </c>
      <c r="F21" s="955" t="s">
        <v>950</v>
      </c>
      <c r="G21" s="955" t="s">
        <v>942</v>
      </c>
      <c r="H21" s="31"/>
      <c r="I21" s="31"/>
      <c r="J21" s="55"/>
      <c r="O21" s="596"/>
    </row>
    <row r="22" spans="1:15" ht="27.95" customHeight="1">
      <c r="A22" s="1671"/>
      <c r="B22" s="1331" t="s">
        <v>643</v>
      </c>
      <c r="C22" s="1332"/>
      <c r="D22" s="1333"/>
      <c r="E22" s="64" t="s">
        <v>943</v>
      </c>
      <c r="F22" s="64"/>
      <c r="G22" s="955"/>
      <c r="H22" s="31"/>
      <c r="I22" s="31"/>
      <c r="J22" s="55"/>
      <c r="O22" s="596"/>
    </row>
    <row r="23" spans="1:15" ht="27.95" customHeight="1">
      <c r="A23" s="1671"/>
      <c r="B23" s="822" t="s">
        <v>160</v>
      </c>
      <c r="C23" s="795" t="s">
        <v>24</v>
      </c>
      <c r="D23" s="823" t="s">
        <v>216</v>
      </c>
      <c r="E23" s="64" t="s">
        <v>942</v>
      </c>
      <c r="F23" s="64"/>
      <c r="G23" s="33"/>
      <c r="H23" s="20"/>
      <c r="I23" s="31"/>
      <c r="J23" s="55"/>
      <c r="O23" s="596"/>
    </row>
    <row r="24" spans="1:15" ht="27.95" customHeight="1">
      <c r="A24" s="1671"/>
      <c r="B24" s="822" t="s">
        <v>191</v>
      </c>
      <c r="C24" s="795" t="s">
        <v>24</v>
      </c>
      <c r="D24" s="823" t="s">
        <v>216</v>
      </c>
      <c r="E24" s="64"/>
      <c r="F24" s="64"/>
      <c r="G24" s="64"/>
      <c r="H24" s="20"/>
      <c r="I24" s="31"/>
      <c r="J24" s="55"/>
      <c r="O24" s="596"/>
    </row>
    <row r="25" spans="1:15" ht="27.95" customHeight="1">
      <c r="A25" s="1671"/>
      <c r="B25" s="822" t="s">
        <v>40</v>
      </c>
      <c r="C25" s="795" t="s">
        <v>24</v>
      </c>
      <c r="D25" s="823" t="s">
        <v>216</v>
      </c>
      <c r="E25" s="64"/>
      <c r="F25" s="64"/>
      <c r="G25" s="64"/>
      <c r="H25" s="20"/>
      <c r="I25" s="31"/>
      <c r="J25" s="55"/>
      <c r="O25" s="596"/>
    </row>
    <row r="26" spans="1:15" ht="27.95" customHeight="1">
      <c r="A26" s="1671"/>
      <c r="B26" s="822" t="s">
        <v>217</v>
      </c>
      <c r="C26" s="795">
        <v>1</v>
      </c>
      <c r="D26" s="823" t="s">
        <v>216</v>
      </c>
      <c r="E26" s="64"/>
      <c r="F26" s="64"/>
      <c r="G26" s="64"/>
      <c r="H26" s="20"/>
      <c r="I26" s="31"/>
      <c r="J26" s="55"/>
      <c r="O26" s="596"/>
    </row>
    <row r="27" spans="1:15" ht="27.95" customHeight="1">
      <c r="A27" s="1671"/>
      <c r="B27" s="822"/>
      <c r="C27" s="1330"/>
      <c r="D27" s="823"/>
      <c r="E27" s="64"/>
      <c r="F27" s="64"/>
      <c r="G27" s="64"/>
      <c r="H27" s="20"/>
      <c r="I27" s="31"/>
      <c r="J27" s="55"/>
      <c r="O27" s="596"/>
    </row>
    <row r="28" spans="1:15" ht="27.95" customHeight="1">
      <c r="A28" s="1672"/>
      <c r="B28" s="1334"/>
      <c r="C28" s="1335"/>
      <c r="D28" s="1336"/>
      <c r="E28" s="117"/>
      <c r="F28" s="117"/>
      <c r="G28" s="117"/>
      <c r="H28" s="77"/>
      <c r="I28" s="69"/>
      <c r="J28" s="56"/>
      <c r="O28" s="596"/>
    </row>
    <row r="29" spans="1:15" ht="27.95" customHeight="1">
      <c r="A29" s="1184" t="s">
        <v>1224</v>
      </c>
      <c r="B29" s="3573" t="s">
        <v>222</v>
      </c>
      <c r="C29" s="3574"/>
      <c r="D29" s="3575"/>
      <c r="E29" s="10" t="s">
        <v>936</v>
      </c>
      <c r="F29" s="10" t="s">
        <v>950</v>
      </c>
      <c r="G29" s="10" t="s">
        <v>942</v>
      </c>
      <c r="H29" s="661"/>
      <c r="I29" s="78"/>
      <c r="J29" s="120"/>
    </row>
    <row r="30" spans="1:15" ht="27.95" customHeight="1">
      <c r="A30" s="1671"/>
      <c r="B30" s="1337" t="s">
        <v>223</v>
      </c>
      <c r="C30" s="1338"/>
      <c r="D30" s="1339"/>
      <c r="E30" s="955" t="s">
        <v>943</v>
      </c>
      <c r="F30" s="648"/>
      <c r="G30" s="955"/>
      <c r="H30" s="20"/>
      <c r="I30" s="36"/>
      <c r="J30" s="55"/>
      <c r="L30" s="450" t="s">
        <v>703</v>
      </c>
    </row>
    <row r="31" spans="1:15" ht="27.95" customHeight="1">
      <c r="A31" s="1671"/>
      <c r="B31" s="1337" t="s">
        <v>644</v>
      </c>
      <c r="C31" s="1338"/>
      <c r="D31" s="1339"/>
      <c r="E31" s="955" t="s">
        <v>942</v>
      </c>
      <c r="F31" s="648"/>
      <c r="G31" s="955"/>
      <c r="H31" s="31"/>
      <c r="I31" s="36"/>
      <c r="J31" s="55"/>
      <c r="L31" s="448" t="s">
        <v>727</v>
      </c>
    </row>
    <row r="32" spans="1:15" ht="27.95" customHeight="1">
      <c r="A32" s="1671"/>
      <c r="B32" s="822" t="s">
        <v>160</v>
      </c>
      <c r="C32" s="795">
        <v>1</v>
      </c>
      <c r="D32" s="823" t="s">
        <v>86</v>
      </c>
      <c r="E32" s="33"/>
      <c r="F32" s="955"/>
      <c r="G32" s="33"/>
      <c r="H32" s="31"/>
      <c r="I32" s="36"/>
      <c r="J32" s="55"/>
      <c r="L32" s="448" t="s">
        <v>728</v>
      </c>
    </row>
    <row r="33" spans="1:10" ht="27.95" customHeight="1">
      <c r="A33" s="1671"/>
      <c r="B33" s="822" t="s">
        <v>191</v>
      </c>
      <c r="C33" s="795">
        <v>1</v>
      </c>
      <c r="D33" s="823" t="s">
        <v>86</v>
      </c>
      <c r="E33" s="955"/>
      <c r="F33" s="955"/>
      <c r="G33" s="955"/>
      <c r="H33" s="31"/>
      <c r="I33" s="36"/>
      <c r="J33" s="55"/>
    </row>
    <row r="34" spans="1:10" ht="27.95" customHeight="1">
      <c r="A34" s="1671"/>
      <c r="B34" s="822" t="s">
        <v>40</v>
      </c>
      <c r="C34" s="795">
        <v>1</v>
      </c>
      <c r="D34" s="823" t="s">
        <v>86</v>
      </c>
      <c r="E34" s="33"/>
      <c r="F34" s="649"/>
      <c r="G34" s="955"/>
      <c r="H34" s="20"/>
      <c r="I34" s="36"/>
      <c r="J34" s="55"/>
    </row>
    <row r="35" spans="1:10" ht="27.95" customHeight="1">
      <c r="A35" s="1671"/>
      <c r="B35" s="822" t="s">
        <v>217</v>
      </c>
      <c r="C35" s="795">
        <v>1</v>
      </c>
      <c r="D35" s="823" t="s">
        <v>86</v>
      </c>
      <c r="E35" s="64"/>
      <c r="F35" s="64"/>
      <c r="G35" s="64"/>
      <c r="H35" s="20"/>
      <c r="I35" s="36"/>
      <c r="J35" s="55"/>
    </row>
    <row r="36" spans="1:10" ht="27.95" customHeight="1">
      <c r="A36" s="1673"/>
      <c r="B36" s="822"/>
      <c r="C36" s="1330"/>
      <c r="D36" s="823"/>
      <c r="E36" s="64"/>
      <c r="F36" s="64"/>
      <c r="G36" s="64"/>
      <c r="H36" s="20"/>
      <c r="I36" s="36"/>
      <c r="J36" s="55"/>
    </row>
    <row r="37" spans="1:10" ht="27.95" customHeight="1">
      <c r="A37" s="1022" t="s">
        <v>916</v>
      </c>
      <c r="B37" s="1655" t="s">
        <v>909</v>
      </c>
      <c r="C37" s="1345"/>
      <c r="D37" s="1346"/>
      <c r="E37" s="64" t="s">
        <v>936</v>
      </c>
      <c r="F37" s="64" t="s">
        <v>941</v>
      </c>
      <c r="G37" s="64" t="s">
        <v>942</v>
      </c>
      <c r="H37" s="55"/>
      <c r="I37" s="55"/>
      <c r="J37" s="55"/>
    </row>
    <row r="38" spans="1:10" ht="27.95" customHeight="1">
      <c r="A38" s="1344"/>
      <c r="B38" s="1655" t="s">
        <v>856</v>
      </c>
      <c r="C38" s="1345"/>
      <c r="D38" s="1346"/>
      <c r="E38" s="64" t="s">
        <v>943</v>
      </c>
      <c r="F38" s="64"/>
      <c r="G38" s="34"/>
      <c r="H38" s="55"/>
      <c r="I38" s="55"/>
      <c r="J38" s="55"/>
    </row>
    <row r="39" spans="1:10" ht="27.95" customHeight="1">
      <c r="A39" s="1347"/>
      <c r="B39" s="832" t="s">
        <v>91</v>
      </c>
      <c r="C39" s="831">
        <v>686169</v>
      </c>
      <c r="D39" s="1649" t="s">
        <v>28</v>
      </c>
      <c r="E39" s="64" t="s">
        <v>942</v>
      </c>
      <c r="F39" s="64"/>
      <c r="G39" s="34"/>
      <c r="H39" s="55"/>
      <c r="I39" s="55"/>
      <c r="J39" s="55"/>
    </row>
    <row r="40" spans="1:10" ht="27.95" customHeight="1">
      <c r="A40" s="1347"/>
      <c r="B40" s="832" t="s">
        <v>32</v>
      </c>
      <c r="C40" s="831">
        <v>609361</v>
      </c>
      <c r="D40" s="1649" t="s">
        <v>28</v>
      </c>
      <c r="E40" s="24"/>
      <c r="F40" s="16"/>
      <c r="G40" s="34"/>
      <c r="H40" s="26"/>
      <c r="I40" s="26"/>
      <c r="J40" s="55"/>
    </row>
    <row r="41" spans="1:10" ht="27.95" customHeight="1">
      <c r="A41" s="1347"/>
      <c r="B41" s="832" t="s">
        <v>30</v>
      </c>
      <c r="C41" s="831">
        <v>425000</v>
      </c>
      <c r="D41" s="1649" t="s">
        <v>28</v>
      </c>
      <c r="E41" s="24"/>
      <c r="F41" s="16"/>
      <c r="G41" s="34"/>
      <c r="H41" s="26"/>
      <c r="I41" s="26"/>
      <c r="J41" s="55"/>
    </row>
    <row r="42" spans="1:10" ht="27.95" customHeight="1">
      <c r="A42" s="1347"/>
      <c r="B42" s="832" t="s">
        <v>110</v>
      </c>
      <c r="C42" s="831">
        <v>1034361</v>
      </c>
      <c r="D42" s="1649" t="s">
        <v>28</v>
      </c>
      <c r="E42" s="24"/>
      <c r="F42" s="16"/>
      <c r="G42" s="34"/>
      <c r="H42" s="26"/>
      <c r="I42" s="26"/>
      <c r="J42" s="55"/>
    </row>
    <row r="43" spans="1:10" ht="27.95" customHeight="1">
      <c r="A43" s="1285"/>
      <c r="B43" s="824"/>
      <c r="C43" s="1348"/>
      <c r="D43" s="1349"/>
      <c r="E43" s="24"/>
      <c r="F43" s="16"/>
      <c r="G43" s="34"/>
      <c r="H43" s="26"/>
      <c r="I43" s="26"/>
      <c r="J43" s="55"/>
    </row>
    <row r="44" spans="1:10" ht="27.95" customHeight="1">
      <c r="A44" s="1350"/>
      <c r="B44" s="1655" t="s">
        <v>910</v>
      </c>
      <c r="C44" s="1345"/>
      <c r="D44" s="1346"/>
      <c r="E44" s="64" t="s">
        <v>936</v>
      </c>
      <c r="F44" s="64" t="s">
        <v>941</v>
      </c>
      <c r="G44" s="64" t="s">
        <v>942</v>
      </c>
      <c r="H44" s="55"/>
      <c r="I44" s="55"/>
      <c r="J44" s="55"/>
    </row>
    <row r="45" spans="1:10" ht="27.95" customHeight="1">
      <c r="A45" s="1344"/>
      <c r="B45" s="1655" t="s">
        <v>857</v>
      </c>
      <c r="C45" s="1345"/>
      <c r="D45" s="1346"/>
      <c r="E45" s="64" t="s">
        <v>943</v>
      </c>
      <c r="F45" s="64"/>
      <c r="G45" s="955"/>
      <c r="H45" s="55"/>
      <c r="I45" s="55"/>
      <c r="J45" s="55"/>
    </row>
    <row r="46" spans="1:10" ht="27.95" customHeight="1">
      <c r="A46" s="1347"/>
      <c r="B46" s="832" t="s">
        <v>91</v>
      </c>
      <c r="C46" s="833">
        <v>100</v>
      </c>
      <c r="D46" s="834" t="s">
        <v>181</v>
      </c>
      <c r="E46" s="64" t="s">
        <v>942</v>
      </c>
      <c r="F46" s="64"/>
      <c r="G46" s="1674"/>
      <c r="H46" s="621"/>
      <c r="I46" s="26"/>
      <c r="J46" s="55"/>
    </row>
    <row r="47" spans="1:10" ht="27.95" customHeight="1">
      <c r="A47" s="1347"/>
      <c r="B47" s="832" t="s">
        <v>32</v>
      </c>
      <c r="C47" s="833">
        <v>100</v>
      </c>
      <c r="D47" s="834" t="s">
        <v>181</v>
      </c>
      <c r="E47" s="16"/>
      <c r="F47" s="16"/>
      <c r="G47" s="34"/>
      <c r="H47" s="621"/>
      <c r="I47" s="26"/>
      <c r="J47" s="55"/>
    </row>
    <row r="48" spans="1:10" ht="27.95" customHeight="1">
      <c r="A48" s="1347"/>
      <c r="B48" s="832" t="s">
        <v>30</v>
      </c>
      <c r="C48" s="833">
        <v>100</v>
      </c>
      <c r="D48" s="834" t="s">
        <v>181</v>
      </c>
      <c r="E48" s="16"/>
      <c r="F48" s="16"/>
      <c r="G48" s="34"/>
      <c r="H48" s="605"/>
      <c r="I48" s="173"/>
      <c r="J48" s="55"/>
    </row>
    <row r="49" spans="1:10" ht="27.95" customHeight="1">
      <c r="A49" s="1347"/>
      <c r="B49" s="832" t="s">
        <v>110</v>
      </c>
      <c r="C49" s="833">
        <v>100</v>
      </c>
      <c r="D49" s="834" t="s">
        <v>181</v>
      </c>
      <c r="E49" s="16"/>
      <c r="F49" s="16"/>
      <c r="G49" s="34"/>
      <c r="H49" s="605"/>
      <c r="I49" s="173"/>
      <c r="J49" s="55"/>
    </row>
    <row r="50" spans="1:10" ht="27.95" customHeight="1">
      <c r="A50" s="969"/>
      <c r="B50" s="1351"/>
      <c r="C50" s="995"/>
      <c r="D50" s="1352"/>
      <c r="E50" s="16"/>
      <c r="F50" s="16"/>
      <c r="G50" s="34"/>
      <c r="H50" s="605"/>
      <c r="I50" s="173"/>
      <c r="J50" s="55"/>
    </row>
    <row r="51" spans="1:10" ht="27.95" customHeight="1">
      <c r="A51" s="1353" t="s">
        <v>911</v>
      </c>
      <c r="B51" s="1354" t="s">
        <v>912</v>
      </c>
      <c r="C51" s="1355"/>
      <c r="D51" s="1356"/>
      <c r="E51" s="64" t="s">
        <v>936</v>
      </c>
      <c r="F51" s="64" t="s">
        <v>941</v>
      </c>
      <c r="G51" s="64" t="s">
        <v>942</v>
      </c>
      <c r="H51" s="605"/>
      <c r="I51" s="173"/>
      <c r="J51" s="55"/>
    </row>
    <row r="52" spans="1:10" ht="27.95" customHeight="1">
      <c r="A52" s="1353" t="s">
        <v>858</v>
      </c>
      <c r="B52" s="1357" t="s">
        <v>859</v>
      </c>
      <c r="C52" s="1358"/>
      <c r="D52" s="1356"/>
      <c r="E52" s="64" t="s">
        <v>943</v>
      </c>
      <c r="F52" s="64"/>
      <c r="G52" s="955"/>
      <c r="H52" s="605"/>
      <c r="I52" s="173"/>
      <c r="J52" s="55"/>
    </row>
    <row r="53" spans="1:10" ht="27.95" customHeight="1">
      <c r="A53" s="1359"/>
      <c r="B53" s="832" t="s">
        <v>91</v>
      </c>
      <c r="C53" s="833">
        <v>100</v>
      </c>
      <c r="D53" s="834" t="s">
        <v>181</v>
      </c>
      <c r="E53" s="64" t="s">
        <v>942</v>
      </c>
      <c r="F53" s="64"/>
      <c r="G53" s="1674"/>
      <c r="H53" s="605"/>
      <c r="I53" s="173"/>
      <c r="J53" s="55"/>
    </row>
    <row r="54" spans="1:10" ht="27.95" customHeight="1">
      <c r="A54" s="1359"/>
      <c r="B54" s="832" t="s">
        <v>32</v>
      </c>
      <c r="C54" s="833">
        <v>100</v>
      </c>
      <c r="D54" s="834" t="s">
        <v>181</v>
      </c>
      <c r="E54" s="539"/>
      <c r="F54" s="55"/>
      <c r="G54" s="55"/>
      <c r="H54" s="605"/>
      <c r="I54" s="173"/>
      <c r="J54" s="55"/>
    </row>
    <row r="55" spans="1:10" ht="27.95" customHeight="1">
      <c r="A55" s="1621"/>
      <c r="B55" s="1622" t="s">
        <v>30</v>
      </c>
      <c r="C55" s="1623">
        <v>100</v>
      </c>
      <c r="D55" s="1624" t="s">
        <v>181</v>
      </c>
      <c r="E55" s="1625"/>
      <c r="F55" s="72"/>
      <c r="G55" s="72"/>
      <c r="H55" s="1626"/>
      <c r="I55" s="1627"/>
      <c r="J55" s="72"/>
    </row>
    <row r="56" spans="1:10" ht="27.95" customHeight="1">
      <c r="A56" s="1634"/>
      <c r="B56" s="1635" t="s">
        <v>110</v>
      </c>
      <c r="C56" s="1636">
        <v>100</v>
      </c>
      <c r="D56" s="1254" t="s">
        <v>181</v>
      </c>
      <c r="E56" s="1637"/>
      <c r="F56" s="1638"/>
      <c r="G56" s="1638"/>
      <c r="H56" s="1639"/>
      <c r="I56" s="1640"/>
      <c r="J56" s="1638"/>
    </row>
    <row r="57" spans="1:10" ht="27.95" customHeight="1">
      <c r="A57" s="1628"/>
      <c r="B57" s="1629"/>
      <c r="C57" s="1629"/>
      <c r="D57" s="1629"/>
      <c r="E57" s="1629"/>
      <c r="F57" s="1629"/>
      <c r="G57" s="1629"/>
      <c r="H57" s="1630"/>
      <c r="I57" s="1629"/>
      <c r="J57" s="1631"/>
    </row>
    <row r="58" spans="1:10" ht="27.95" customHeight="1">
      <c r="A58" s="1632"/>
      <c r="B58" s="1632"/>
      <c r="C58" s="1632"/>
      <c r="D58" s="1632"/>
      <c r="E58" s="1632"/>
      <c r="F58" s="1632"/>
      <c r="G58" s="1632"/>
      <c r="H58" s="1633"/>
      <c r="I58" s="1632"/>
      <c r="J58" s="1632"/>
    </row>
  </sheetData>
  <mergeCells count="17">
    <mergeCell ref="B12:D12"/>
    <mergeCell ref="B1:D1"/>
    <mergeCell ref="B2:D2"/>
    <mergeCell ref="H3:J3"/>
    <mergeCell ref="H4:J4"/>
    <mergeCell ref="H6:J6"/>
    <mergeCell ref="H7:J7"/>
    <mergeCell ref="B9:D9"/>
    <mergeCell ref="H9:J9"/>
    <mergeCell ref="B10:D10"/>
    <mergeCell ref="H10:J10"/>
    <mergeCell ref="B11:D11"/>
    <mergeCell ref="B13:D13"/>
    <mergeCell ref="B14:D14"/>
    <mergeCell ref="B19:D19"/>
    <mergeCell ref="B21:D21"/>
    <mergeCell ref="B29:D29"/>
  </mergeCells>
  <pageMargins left="0.59055118110236227" right="0.15748031496062992" top="0.59055118110236227" bottom="0.59055118110236227" header="0.31496062992125984" footer="0.15748031496062992"/>
  <pageSetup paperSize="9" scale="63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42</vt:i4>
      </vt:variant>
      <vt:variant>
        <vt:lpstr>ช่วงที่มีชื่อ</vt:lpstr>
      </vt:variant>
      <vt:variant>
        <vt:i4>12</vt:i4>
      </vt:variant>
    </vt:vector>
  </HeadingPairs>
  <TitlesOfParts>
    <vt:vector size="54" baseType="lpstr">
      <vt:lpstr>GOAL(เป้าหมาย)</vt:lpstr>
      <vt:lpstr>C1(CR1 และ  CR2)(ลูกค้า)</vt:lpstr>
      <vt:lpstr>I1(OM1)(งานก่อสร้าง)</vt:lpstr>
      <vt:lpstr>I2(OM2)(SAIFISAIDI)</vt:lpstr>
      <vt:lpstr>I3(OM2)(LOSS)</vt:lpstr>
      <vt:lpstr>I3(OM2)GIS</vt:lpstr>
      <vt:lpstr>I4(OM2)(งานขยายเขต)</vt:lpstr>
      <vt:lpstr>I5(OM3)(SLA)</vt:lpstr>
      <vt:lpstr>I5(IP 1)(นวัตกรรม)(GIS) (TA (2</vt:lpstr>
      <vt:lpstr>L1(HR1)</vt:lpstr>
      <vt:lpstr>L2(HR 2) (2)</vt:lpstr>
      <vt:lpstr>Goal</vt:lpstr>
      <vt:lpstr>Customer</vt:lpstr>
      <vt:lpstr>I1 OM1 SLA</vt:lpstr>
      <vt:lpstr>I1 OM1 (ปิดงานก่อสร้าง)</vt:lpstr>
      <vt:lpstr>I2 OM2 SAIFISAIDI</vt:lpstr>
      <vt:lpstr>I3 OM2 (Loss)</vt:lpstr>
      <vt:lpstr>I4 OM2 GIS</vt:lpstr>
      <vt:lpstr>I4 OM2 (GIS)</vt:lpstr>
      <vt:lpstr>I5(OM2)(งานขยายเขต) </vt:lpstr>
      <vt:lpstr>I7 IP1-2 นวัตกรรม</vt:lpstr>
      <vt:lpstr>L1 (HR1)</vt:lpstr>
      <vt:lpstr>L2 HR 2</vt:lpstr>
      <vt:lpstr>L4 (OC1) ความปลอดภัย,นโยบาย </vt:lpstr>
      <vt:lpstr>L5 (OC1) SEPA 1 CSR ISO  </vt:lpstr>
      <vt:lpstr>L5 (OC1) SEPA 4</vt:lpstr>
      <vt:lpstr>L5 (OC1) SEPA 5</vt:lpstr>
      <vt:lpstr>L5 (OC1) SEPA 6</vt:lpstr>
      <vt:lpstr>L6(OC1) ควบคุมภายใน,ความเสี่ยง </vt:lpstr>
      <vt:lpstr>L4(OC 2)(CG)</vt:lpstr>
      <vt:lpstr>L3(OC1) ความปลอดภัย,นโยบาย ผวก)</vt:lpstr>
      <vt:lpstr>L3(OC1) หมวด 1</vt:lpstr>
      <vt:lpstr>L3(OC1) หมวด 2</vt:lpstr>
      <vt:lpstr>L3(OC1) หมวด 4</vt:lpstr>
      <vt:lpstr>L3(OC1) SEPA</vt:lpstr>
      <vt:lpstr>L4(OC 2)(CSR)</vt:lpstr>
      <vt:lpstr>L4(OC 2)(ISO 26000)</vt:lpstr>
      <vt:lpstr>L4(OC 2)(ความเสี่ยงควบคุมภายใน)</vt:lpstr>
      <vt:lpstr>นโยบาย ผวก.</vt:lpstr>
      <vt:lpstr>สรุปแผนงาน</vt:lpstr>
      <vt:lpstr>งานตามภาระหน้าที่</vt:lpstr>
      <vt:lpstr>Sheet1</vt:lpstr>
      <vt:lpstr>Customer!Print_Area</vt:lpstr>
      <vt:lpstr>Goal!Print_Area</vt:lpstr>
      <vt:lpstr>'GOAL(เป้าหมาย)'!Print_Area</vt:lpstr>
      <vt:lpstr>'I1 OM1 SLA'!Print_Area</vt:lpstr>
      <vt:lpstr>'I2 OM2 SAIFISAIDI'!Print_Area</vt:lpstr>
      <vt:lpstr>'I3 OM2 (Loss)'!Print_Area</vt:lpstr>
      <vt:lpstr>'I3(OM2)GIS'!Print_Area</vt:lpstr>
      <vt:lpstr>'I4 OM2 (GIS)'!Print_Area</vt:lpstr>
      <vt:lpstr>'I5(OM2)(งานขยายเขต) '!Print_Area</vt:lpstr>
      <vt:lpstr>'L1 (HR1)'!Print_Area</vt:lpstr>
      <vt:lpstr>'L4 (OC1) ความปลอดภัย,นโยบาย '!Print_Area</vt:lpstr>
      <vt:lpstr>'L5 (OC1) SEPA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chaiyan khampat</dc:creator>
  <cp:lastModifiedBy>nakharin srikulwong</cp:lastModifiedBy>
  <cp:lastPrinted>2017-04-19T08:53:29Z</cp:lastPrinted>
  <dcterms:created xsi:type="dcterms:W3CDTF">2015-11-12T07:22:31Z</dcterms:created>
  <dcterms:modified xsi:type="dcterms:W3CDTF">2017-05-02T12:30:37Z</dcterms:modified>
</cp:coreProperties>
</file>