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5588\Desktop\โปร่งใส\2565\"/>
    </mc:Choice>
  </mc:AlternateContent>
  <xr:revisionPtr revIDLastSave="0" documentId="8_{916D72CA-7F8C-4A18-BD91-AB4B561F5AC0}" xr6:coauthVersionLast="36" xr6:coauthVersionMax="36" xr10:uidLastSave="{00000000-0000-0000-0000-000000000000}"/>
  <bookViews>
    <workbookView xWindow="0" yWindow="0" windowWidth="10335" windowHeight="7005" activeTab="1" xr2:uid="{00000000-000D-0000-FFFF-FFFF00000000}"/>
  </bookViews>
  <sheets>
    <sheet name="R001_รายได้" sheetId="2" r:id="rId1"/>
    <sheet name="E001_ค่าใช้จ่าย" sheetId="6" r:id="rId2"/>
    <sheet name="Rate" sheetId="7" r:id="rId3"/>
    <sheet name="Rule66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p" localSheetId="1">#REF!</definedName>
    <definedName name="\p">#REF!</definedName>
    <definedName name="_xlnm._FilterDatabase" localSheetId="1" hidden="1">E001_ค่าใช้จ่าย!$A$8:$Z$303</definedName>
    <definedName name="A.1" localSheetId="2">Rate!$K$22</definedName>
    <definedName name="A.1">#REF!</definedName>
    <definedName name="A.2" localSheetId="2">Rate!$K$23</definedName>
    <definedName name="A.2">#REF!</definedName>
    <definedName name="A.3" localSheetId="2">Rate!$K$24</definedName>
    <definedName name="A.3">#REF!</definedName>
    <definedName name="A_" localSheetId="1">#REF!</definedName>
    <definedName name="A_">#REF!</definedName>
    <definedName name="A_budget_year" localSheetId="2">[1]Cover!$C$2</definedName>
    <definedName name="A_Budget_year">[2]Cover!$C$2</definedName>
    <definedName name="A_district">[1]Cover!$C$3</definedName>
    <definedName name="A_district_th">[1]Cover!$C$4</definedName>
    <definedName name="A11000010" localSheetId="1">[3]Description!#REF!</definedName>
    <definedName name="A11000010">[3]Description!#REF!</definedName>
    <definedName name="A11000020" localSheetId="1">[3]Description!#REF!</definedName>
    <definedName name="A11000020">[3]Description!#REF!</definedName>
    <definedName name="A12010010" localSheetId="1">[3]Description!#REF!</definedName>
    <definedName name="A12010010">[3]Description!#REF!</definedName>
    <definedName name="A12010020" localSheetId="1">[3]Description!#REF!</definedName>
    <definedName name="A12010020">[3]Description!#REF!</definedName>
    <definedName name="A12010030" localSheetId="1">[3]Description!#REF!</definedName>
    <definedName name="A12010030">[3]Description!#REF!</definedName>
    <definedName name="A12010040" localSheetId="1">[3]Description!#REF!</definedName>
    <definedName name="A12010040">[3]Description!#REF!</definedName>
    <definedName name="A12010050" localSheetId="1">[3]Description!#REF!</definedName>
    <definedName name="A12010050">[3]Description!#REF!</definedName>
    <definedName name="A12010060" localSheetId="1">[3]Description!#REF!</definedName>
    <definedName name="A12010060">[3]Description!#REF!</definedName>
    <definedName name="A12010070" localSheetId="1">[3]Description!#REF!</definedName>
    <definedName name="A12010070">[3]Description!#REF!</definedName>
    <definedName name="A12019990" localSheetId="1">[3]Description!#REF!</definedName>
    <definedName name="A12019990">[3]Description!#REF!</definedName>
    <definedName name="A12100010" localSheetId="1">[3]Description!#REF!</definedName>
    <definedName name="A12100010">[3]Description!#REF!</definedName>
    <definedName name="A12100020" localSheetId="1">[3]Description!#REF!</definedName>
    <definedName name="A12100020">[3]Description!#REF!</definedName>
    <definedName name="A12100030" localSheetId="1">[3]Description!#REF!</definedName>
    <definedName name="A12100030">[3]Description!#REF!</definedName>
    <definedName name="A12100040" localSheetId="1">[3]Description!#REF!</definedName>
    <definedName name="A12100040">[3]Description!#REF!</definedName>
    <definedName name="A12100990" localSheetId="1">[3]Description!#REF!</definedName>
    <definedName name="A12100990">[3]Description!#REF!</definedName>
    <definedName name="A12101010" localSheetId="1">[3]Description!#REF!</definedName>
    <definedName name="A12101010">[3]Description!#REF!</definedName>
    <definedName name="A12101020" localSheetId="1">[3]Description!#REF!</definedName>
    <definedName name="A12101020">[3]Description!#REF!</definedName>
    <definedName name="A12101030" localSheetId="1">[3]Description!#REF!</definedName>
    <definedName name="A12101030">[3]Description!#REF!</definedName>
    <definedName name="A12101040" localSheetId="1">[3]Description!#REF!</definedName>
    <definedName name="A12101040">[3]Description!#REF!</definedName>
    <definedName name="A12101050" localSheetId="1">[3]Description!#REF!</definedName>
    <definedName name="A12101050">[3]Description!#REF!</definedName>
    <definedName name="A12101060" localSheetId="1">[3]Description!#REF!</definedName>
    <definedName name="A12101060">[3]Description!#REF!</definedName>
    <definedName name="A12101070" localSheetId="1">[3]Description!#REF!</definedName>
    <definedName name="A12101070">[3]Description!#REF!</definedName>
    <definedName name="A12101080" localSheetId="1">[3]Description!#REF!</definedName>
    <definedName name="A12101080">[3]Description!#REF!</definedName>
    <definedName name="A12102000" localSheetId="1">[3]Description!#REF!</definedName>
    <definedName name="A12102000">[3]Description!#REF!</definedName>
    <definedName name="A12102010" localSheetId="1">[3]Description!#REF!</definedName>
    <definedName name="A12102010">[3]Description!#REF!</definedName>
    <definedName name="A12102020" localSheetId="1">[3]Description!#REF!</definedName>
    <definedName name="A12102020">[3]Description!#REF!</definedName>
    <definedName name="A12102030" localSheetId="1">[3]Description!#REF!</definedName>
    <definedName name="A12102030">[3]Description!#REF!</definedName>
    <definedName name="A12102040" localSheetId="1">[3]Description!#REF!</definedName>
    <definedName name="A12102040">[3]Description!#REF!</definedName>
    <definedName name="A12102050" localSheetId="1">[3]Description!#REF!</definedName>
    <definedName name="A12102050">[3]Description!#REF!</definedName>
    <definedName name="A12102060" localSheetId="1">[3]Description!#REF!</definedName>
    <definedName name="A12102060">[3]Description!#REF!</definedName>
    <definedName name="A12102070" localSheetId="1">[3]Description!#REF!</definedName>
    <definedName name="A12102070">[3]Description!#REF!</definedName>
    <definedName name="A12102080" localSheetId="1">[3]Description!#REF!</definedName>
    <definedName name="A12102080">[3]Description!#REF!</definedName>
    <definedName name="A12103010" localSheetId="1">[3]Description!#REF!</definedName>
    <definedName name="A12103010">[3]Description!#REF!</definedName>
    <definedName name="A12103020" localSheetId="1">[3]Description!#REF!</definedName>
    <definedName name="A12103020">[3]Description!#REF!</definedName>
    <definedName name="A12104010" localSheetId="1">[3]Description!#REF!</definedName>
    <definedName name="A12104010">[3]Description!#REF!</definedName>
    <definedName name="A12110010" localSheetId="1">[3]Description!#REF!</definedName>
    <definedName name="A12110010">[3]Description!#REF!</definedName>
    <definedName name="A12900010" localSheetId="1">[3]Description!#REF!</definedName>
    <definedName name="A12900010">[3]Description!#REF!</definedName>
    <definedName name="A12900020" localSheetId="1">[3]Description!#REF!</definedName>
    <definedName name="A12900020">[3]Description!#REF!</definedName>
    <definedName name="A12900030" localSheetId="1">[3]Description!#REF!</definedName>
    <definedName name="A12900030">[3]Description!#REF!</definedName>
    <definedName name="A12900050" localSheetId="1">[3]Description!#REF!</definedName>
    <definedName name="A12900050">[3]Description!#REF!</definedName>
    <definedName name="A12900090" localSheetId="1">[3]Description!#REF!</definedName>
    <definedName name="A12900090">[3]Description!#REF!</definedName>
    <definedName name="A12909980" localSheetId="1">[3]Description!#REF!</definedName>
    <definedName name="A12909980">[3]Description!#REF!</definedName>
    <definedName name="A12910010" localSheetId="1">[3]Description!#REF!</definedName>
    <definedName name="A12910010">[3]Description!#REF!</definedName>
    <definedName name="A12910020" localSheetId="1">[3]Description!#REF!</definedName>
    <definedName name="A12910020">[3]Description!#REF!</definedName>
    <definedName name="A12910030" localSheetId="1">[3]Description!#REF!</definedName>
    <definedName name="A12910030">[3]Description!#REF!</definedName>
    <definedName name="A12910040" localSheetId="1">[3]Description!#REF!</definedName>
    <definedName name="A12910040">[3]Description!#REF!</definedName>
    <definedName name="A12919900" localSheetId="1">[3]Description!#REF!</definedName>
    <definedName name="A12919900">[3]Description!#REF!</definedName>
    <definedName name="A12919990" localSheetId="1">[3]Description!#REF!</definedName>
    <definedName name="A12919990">[3]Description!#REF!</definedName>
    <definedName name="A12920010" localSheetId="1">[3]Description!#REF!</definedName>
    <definedName name="A12920010">[3]Description!#REF!</definedName>
    <definedName name="A12950010" localSheetId="1">[3]Description!#REF!</definedName>
    <definedName name="A12950010">[3]Description!#REF!</definedName>
    <definedName name="A12950020" localSheetId="1">[3]Description!#REF!</definedName>
    <definedName name="A12950020">[3]Description!#REF!</definedName>
    <definedName name="A12950030" localSheetId="1">[3]Description!#REF!</definedName>
    <definedName name="A12950030">[3]Description!#REF!</definedName>
    <definedName name="A12950040" localSheetId="1">[3]Description!#REF!</definedName>
    <definedName name="A12950040">[3]Description!#REF!</definedName>
    <definedName name="A13010010" localSheetId="1">[3]Description!#REF!</definedName>
    <definedName name="A13010010">[3]Description!#REF!</definedName>
    <definedName name="A15010010" localSheetId="1">[3]Description!#REF!</definedName>
    <definedName name="A15010010">[3]Description!#REF!</definedName>
    <definedName name="A15010020" localSheetId="1">[3]Description!#REF!</definedName>
    <definedName name="A15010020">[3]Description!#REF!</definedName>
    <definedName name="A15012010" localSheetId="1">[3]Description!#REF!</definedName>
    <definedName name="A15012010">[3]Description!#REF!</definedName>
    <definedName name="A15020010" localSheetId="1">[3]Description!#REF!</definedName>
    <definedName name="A15020010">[3]Description!#REF!</definedName>
    <definedName name="A15020020" localSheetId="1">[3]Description!#REF!</definedName>
    <definedName name="A15020020">[3]Description!#REF!</definedName>
    <definedName name="A15020030" localSheetId="1">[3]Description!#REF!</definedName>
    <definedName name="A15020030">[3]Description!#REF!</definedName>
    <definedName name="A15030010" localSheetId="1">[3]Description!#REF!</definedName>
    <definedName name="A15030010">[3]Description!#REF!</definedName>
    <definedName name="A15030020" localSheetId="1">[3]Description!#REF!</definedName>
    <definedName name="A15030020">[3]Description!#REF!</definedName>
    <definedName name="A15030030" localSheetId="1">[3]Description!#REF!</definedName>
    <definedName name="A15030030">[3]Description!#REF!</definedName>
    <definedName name="A15040010" localSheetId="1">[3]Description!#REF!</definedName>
    <definedName name="A15040010">[3]Description!#REF!</definedName>
    <definedName name="A15040020" localSheetId="1">[3]Description!#REF!</definedName>
    <definedName name="A15040020">[3]Description!#REF!</definedName>
    <definedName name="A15040030" localSheetId="1">[3]Description!#REF!</definedName>
    <definedName name="A15040030">[3]Description!#REF!</definedName>
    <definedName name="A15040040" localSheetId="1">[3]Description!#REF!</definedName>
    <definedName name="A15040040">[3]Description!#REF!</definedName>
    <definedName name="A15040050" localSheetId="1">[3]Description!#REF!</definedName>
    <definedName name="A15040050">[3]Description!#REF!</definedName>
    <definedName name="A15050010" localSheetId="1">[3]Description!#REF!</definedName>
    <definedName name="A15050010">[3]Description!#REF!</definedName>
    <definedName name="A15050020" localSheetId="1">[3]Description!#REF!</definedName>
    <definedName name="A15050020">[3]Description!#REF!</definedName>
    <definedName name="A15050030" localSheetId="1">[3]Description!#REF!</definedName>
    <definedName name="A15050030">[3]Description!#REF!</definedName>
    <definedName name="A15050040" localSheetId="1">[3]Description!#REF!</definedName>
    <definedName name="A15050040">[3]Description!#REF!</definedName>
    <definedName name="A15051010" localSheetId="1">[3]Description!#REF!</definedName>
    <definedName name="A15051010">[3]Description!#REF!</definedName>
    <definedName name="A15051020" localSheetId="1">[3]Description!#REF!</definedName>
    <definedName name="A15051020">[3]Description!#REF!</definedName>
    <definedName name="A15051030" localSheetId="1">[3]Description!#REF!</definedName>
    <definedName name="A15051030">[3]Description!#REF!</definedName>
    <definedName name="A15051040" localSheetId="1">[3]Description!#REF!</definedName>
    <definedName name="A15051040">[3]Description!#REF!</definedName>
    <definedName name="A15052010" localSheetId="1">[3]Description!#REF!</definedName>
    <definedName name="A15052010">[3]Description!#REF!</definedName>
    <definedName name="A15060010" localSheetId="1">[3]Description!#REF!</definedName>
    <definedName name="A15060010">[3]Description!#REF!</definedName>
    <definedName name="A15060020" localSheetId="1">[3]Description!#REF!</definedName>
    <definedName name="A15060020">[3]Description!#REF!</definedName>
    <definedName name="A15060030" localSheetId="1">[3]Description!#REF!</definedName>
    <definedName name="A15060030">[3]Description!#REF!</definedName>
    <definedName name="A15060040" localSheetId="1">[3]Description!#REF!</definedName>
    <definedName name="A15060040">[3]Description!#REF!</definedName>
    <definedName name="A15060050" localSheetId="1">[3]Description!#REF!</definedName>
    <definedName name="A15060050">[3]Description!#REF!</definedName>
    <definedName name="A16011010" localSheetId="1">[3]Description!#REF!</definedName>
    <definedName name="A16011010">[3]Description!#REF!</definedName>
    <definedName name="A16012010" localSheetId="1">[3]Description!#REF!</definedName>
    <definedName name="A16012010">[3]Description!#REF!</definedName>
    <definedName name="A16020010" localSheetId="1">[3]Description!#REF!</definedName>
    <definedName name="A16020010">[3]Description!#REF!</definedName>
    <definedName name="A16020020" localSheetId="1">[3]Description!#REF!</definedName>
    <definedName name="A16020020">[3]Description!#REF!</definedName>
    <definedName name="A16020030" localSheetId="1">[3]Description!#REF!</definedName>
    <definedName name="A16020030">[3]Description!#REF!</definedName>
    <definedName name="A16030010" localSheetId="1">[3]Description!#REF!</definedName>
    <definedName name="A16030010">[3]Description!#REF!</definedName>
    <definedName name="A16030020" localSheetId="1">[3]Description!#REF!</definedName>
    <definedName name="A16030020">[3]Description!#REF!</definedName>
    <definedName name="A16030030" localSheetId="1">[3]Description!#REF!</definedName>
    <definedName name="A16030030">[3]Description!#REF!</definedName>
    <definedName name="A16040010" localSheetId="1">[3]Description!#REF!</definedName>
    <definedName name="A16040010">[3]Description!#REF!</definedName>
    <definedName name="A16040020" localSheetId="1">[3]Description!#REF!</definedName>
    <definedName name="A16040020">[3]Description!#REF!</definedName>
    <definedName name="A16040030" localSheetId="1">[3]Description!#REF!</definedName>
    <definedName name="A16040030">[3]Description!#REF!</definedName>
    <definedName name="A16040040" localSheetId="1">[3]Description!#REF!</definedName>
    <definedName name="A16040040">[3]Description!#REF!</definedName>
    <definedName name="A16040050" localSheetId="1">[3]Description!#REF!</definedName>
    <definedName name="A16040050">[3]Description!#REF!</definedName>
    <definedName name="A16050010" localSheetId="1">[3]Description!#REF!</definedName>
    <definedName name="A16050010">[3]Description!#REF!</definedName>
    <definedName name="A16050020" localSheetId="1">[3]Description!#REF!</definedName>
    <definedName name="A16050020">[3]Description!#REF!</definedName>
    <definedName name="A16050030" localSheetId="1">[3]Description!#REF!</definedName>
    <definedName name="A16050030">[3]Description!#REF!</definedName>
    <definedName name="A16050040" localSheetId="1">[3]Description!#REF!</definedName>
    <definedName name="A16050040">[3]Description!#REF!</definedName>
    <definedName name="A16051010" localSheetId="1">[3]Description!#REF!</definedName>
    <definedName name="A16051010">[3]Description!#REF!</definedName>
    <definedName name="A16051020" localSheetId="1">[3]Description!#REF!</definedName>
    <definedName name="A16051020">[3]Description!#REF!</definedName>
    <definedName name="A16051030" localSheetId="1">[3]Description!#REF!</definedName>
    <definedName name="A16051030">[3]Description!#REF!</definedName>
    <definedName name="A16051040" localSheetId="1">[3]Description!#REF!</definedName>
    <definedName name="A16051040">[3]Description!#REF!</definedName>
    <definedName name="A16052010" localSheetId="1">[3]Description!#REF!</definedName>
    <definedName name="A16052010">[3]Description!#REF!</definedName>
    <definedName name="A16060010" localSheetId="1">[3]Description!#REF!</definedName>
    <definedName name="A16060010">[3]Description!#REF!</definedName>
    <definedName name="A16060020" localSheetId="1">[3]Description!#REF!</definedName>
    <definedName name="A16060020">[3]Description!#REF!</definedName>
    <definedName name="A16060030" localSheetId="1">[3]Description!#REF!</definedName>
    <definedName name="A16060030">[3]Description!#REF!</definedName>
    <definedName name="A16060040" localSheetId="1">[3]Description!#REF!</definedName>
    <definedName name="A16060040">[3]Description!#REF!</definedName>
    <definedName name="A16060050" localSheetId="1">[3]Description!#REF!</definedName>
    <definedName name="A16060050">[3]Description!#REF!</definedName>
    <definedName name="A16070010" localSheetId="1">[3]Description!#REF!</definedName>
    <definedName name="A16070010">[3]Description!#REF!</definedName>
    <definedName name="A16070020" localSheetId="1">[3]Description!#REF!</definedName>
    <definedName name="A16070020">[3]Description!#REF!</definedName>
    <definedName name="A19010010" localSheetId="1">[3]Description!#REF!</definedName>
    <definedName name="A19010010">[3]Description!#REF!</definedName>
    <definedName name="A19010020" localSheetId="1">[3]Description!#REF!</definedName>
    <definedName name="A19010020">[3]Description!#REF!</definedName>
    <definedName name="A21960040" localSheetId="1">[3]Description!#REF!</definedName>
    <definedName name="A21960040">[3]Description!#REF!</definedName>
    <definedName name="A21960050" localSheetId="1">[3]Description!#REF!</definedName>
    <definedName name="A21960050">[3]Description!#REF!</definedName>
    <definedName name="A21960060" localSheetId="1">[3]Description!#REF!</definedName>
    <definedName name="A21960060">[3]Description!#REF!</definedName>
    <definedName name="A21960070" localSheetId="1">[3]Description!#REF!</definedName>
    <definedName name="A21960070">[3]Description!#REF!</definedName>
    <definedName name="A21960080" localSheetId="1">[3]Description!#REF!</definedName>
    <definedName name="A21960080">[3]Description!#REF!</definedName>
    <definedName name="A42012040" localSheetId="1">[3]Description!#REF!</definedName>
    <definedName name="A42012040">[3]Description!#REF!</definedName>
    <definedName name="A49030000" localSheetId="1">[3]Description!#REF!</definedName>
    <definedName name="A49030000">[3]Description!#REF!</definedName>
    <definedName name="A51010020" localSheetId="1">[3]Description!#REF!</definedName>
    <definedName name="A51010020">[3]Description!#REF!</definedName>
    <definedName name="A91030020" localSheetId="1">[3]Description!#REF!</definedName>
    <definedName name="A91030020">[3]Description!#REF!</definedName>
    <definedName name="A91100020" localSheetId="1">[3]Description!#REF!</definedName>
    <definedName name="A91100020">[3]Description!#REF!</definedName>
    <definedName name="AA" localSheetId="2">Rate!$I$22:$I$24</definedName>
    <definedName name="AA">#REF!</definedName>
    <definedName name="agreement">#N/A</definedName>
    <definedName name="Asset" localSheetId="1">#REF!</definedName>
    <definedName name="Asset">#REF!</definedName>
    <definedName name="B.1" localSheetId="2">Rate!$K$27</definedName>
    <definedName name="B.1">#REF!</definedName>
    <definedName name="B.2" localSheetId="2">Rate!$K$28:$R$28</definedName>
    <definedName name="B.2">#REF!</definedName>
    <definedName name="B.3" localSheetId="2">Rate!$K$29:$R$29</definedName>
    <definedName name="B.3">#REF!</definedName>
    <definedName name="BB" localSheetId="2">Rate!$I$27:$I$29</definedName>
    <definedName name="BB">#REF!</definedName>
    <definedName name="budget_year" localSheetId="1">#REF!</definedName>
    <definedName name="budget_year" localSheetId="2">#REF!</definedName>
    <definedName name="budget_year">#REF!</definedName>
    <definedName name="C.1" localSheetId="2">Rate!$K$33:$R$33</definedName>
    <definedName name="C.1">#REF!</definedName>
    <definedName name="CC" localSheetId="2">Rate!$I$33</definedName>
    <definedName name="CC">#REF!</definedName>
    <definedName name="Component_code">#REF!</definedName>
    <definedName name="Component_order">[1]Cover!$C$25</definedName>
    <definedName name="Cover_สายเขต" localSheetId="2">#REF!</definedName>
    <definedName name="Cover_สายเขต">#REF!</definedName>
    <definedName name="Cover_สายเขต2" localSheetId="2">#REF!</definedName>
    <definedName name="Cover_สายเขต2">#REF!</definedName>
    <definedName name="D.1" localSheetId="2">Rate!$K$36</definedName>
    <definedName name="D.1">#REF!</definedName>
    <definedName name="DD" localSheetId="2">Rate!$I$36</definedName>
    <definedName name="DD">#REF!</definedName>
    <definedName name="detail" localSheetId="1">[4]Income!#REF!</definedName>
    <definedName name="detail">[4]Income!#REF!</definedName>
    <definedName name="division" localSheetId="2">#REF!</definedName>
    <definedName name="division">#REF!</definedName>
    <definedName name="E.1" localSheetId="2">Rate!$K$39</definedName>
    <definedName name="E.1">#REF!</definedName>
    <definedName name="E.2" localSheetId="2">Rate!$K$40</definedName>
    <definedName name="E.2">#REF!</definedName>
    <definedName name="EE" localSheetId="2">Rate!$I$39:$I$40</definedName>
    <definedName name="EE">#REF!</definedName>
    <definedName name="evm">[5]Cover!$R$2</definedName>
    <definedName name="Head_division" localSheetId="2">#REF!</definedName>
    <definedName name="Head_division">#REF!</definedName>
    <definedName name="Head_division2" localSheetId="2">#REF!</definedName>
    <definedName name="Head_division2">#REF!</definedName>
    <definedName name="HO" localSheetId="2">#REF!</definedName>
    <definedName name="HO">#REF!</definedName>
    <definedName name="L_Equity" localSheetId="1">#REF!</definedName>
    <definedName name="L_Equity">#REF!</definedName>
    <definedName name="MOAY">#N/A</definedName>
    <definedName name="P" localSheetId="1">#REF!</definedName>
    <definedName name="P">#REF!</definedName>
    <definedName name="PD_house" localSheetId="2">Rate!$H$60:$K$65</definedName>
    <definedName name="PD_house">#REF!</definedName>
    <definedName name="PLCODE" localSheetId="1">#REF!</definedName>
    <definedName name="PLCODE">#REF!</definedName>
    <definedName name="Print_Area_MI" localSheetId="1">'[6]General Data'!#REF!</definedName>
    <definedName name="Print_Area_MI">'[6]General Data'!#REF!</definedName>
    <definedName name="Profit_Loss" localSheetId="1">#REF!</definedName>
    <definedName name="Profit_Loss">#REF!</definedName>
    <definedName name="Unit" localSheetId="2">#REF!</definedName>
    <definedName name="Unit">#REF!</definedName>
    <definedName name="Unit_eng" localSheetId="2">#REF!</definedName>
    <definedName name="Unit_eng">#REF!</definedName>
    <definedName name="Z_AB_blankform" localSheetId="1">#REF!</definedName>
    <definedName name="Z_AB_blankform" localSheetId="2">[1]E300!#REF!</definedName>
    <definedName name="Z_AB_blankform">#REF!</definedName>
    <definedName name="Z_AB_last" localSheetId="1">#REF!</definedName>
    <definedName name="Z_AB_last" localSheetId="2">[1]E300!#REF!</definedName>
    <definedName name="Z_AB_last">#REF!</definedName>
    <definedName name="Z_Cost_blankform" localSheetId="1">#REF!</definedName>
    <definedName name="Z_Cost_blankform" localSheetId="2">#REF!</definedName>
    <definedName name="Z_Cost_blankform">#REF!</definedName>
    <definedName name="Z_Cost_Last" localSheetId="1">#REF!</definedName>
    <definedName name="Z_Cost_Last" localSheetId="2">#REF!</definedName>
    <definedName name="Z_Cost_Last">#REF!</definedName>
    <definedName name="Z_CSR_blank" localSheetId="1">#REF!</definedName>
    <definedName name="Z_CSR_blank" localSheetId="2">[1]E240!#REF!</definedName>
    <definedName name="Z_CSR_blank">#REF!</definedName>
    <definedName name="Z_CSR_half" localSheetId="1">#REF!</definedName>
    <definedName name="Z_CSR_half">#REF!</definedName>
    <definedName name="Z_CSR_last" localSheetId="1">#REF!</definedName>
    <definedName name="Z_CSR_last">#REF!</definedName>
    <definedName name="z_emp_blankform" localSheetId="1">#REF!</definedName>
    <definedName name="z_emp_blankform">#REF!</definedName>
    <definedName name="z_emp_edu" localSheetId="1">#REF!</definedName>
    <definedName name="z_emp_edu">#REF!</definedName>
    <definedName name="z_emp_edu_last" localSheetId="1">#REF!</definedName>
    <definedName name="z_emp_edu_last">#REF!</definedName>
    <definedName name="z_emp_house_blank" localSheetId="1">#REF!</definedName>
    <definedName name="z_emp_house_blank" localSheetId="2">[1]E110!#REF!</definedName>
    <definedName name="z_emp_house_blank">#REF!</definedName>
    <definedName name="z_emp_house_last" localSheetId="1">#REF!</definedName>
    <definedName name="z_emp_house_last">#REF!</definedName>
    <definedName name="z_emp_last" localSheetId="1">#REF!</definedName>
    <definedName name="z_emp_last">#REF!</definedName>
    <definedName name="z_emp_PD_blank" localSheetId="1">#REF!</definedName>
    <definedName name="z_emp_PD_blank">#REF!</definedName>
    <definedName name="z_emp_PD_last" localSheetId="1">#REF!</definedName>
    <definedName name="z_emp_PD_last">#REF!</definedName>
    <definedName name="Z_Meeting_blank" localSheetId="1">#REF!</definedName>
    <definedName name="Z_Meeting_blank" localSheetId="2">[1]E220!#REF!</definedName>
    <definedName name="Z_Meeting_blank">#REF!</definedName>
    <definedName name="Z_Meeting_half" localSheetId="1">#REF!</definedName>
    <definedName name="Z_Meeting_half">#REF!</definedName>
    <definedName name="Z_Meeting_last" localSheetId="1">#REF!</definedName>
    <definedName name="Z_Meeting_last">#REF!</definedName>
    <definedName name="Z_OPT_blankform" localSheetId="1">#REF!</definedName>
    <definedName name="Z_OPT_blankform" localSheetId="2">#REF!</definedName>
    <definedName name="Z_OPT_blankform">#REF!</definedName>
    <definedName name="Z_Opt_last" localSheetId="1">#REF!</definedName>
    <definedName name="Z_Opt_last" localSheetId="2">#REF!</definedName>
    <definedName name="Z_Opt_last">#REF!</definedName>
    <definedName name="z_plan_blankform" localSheetId="1">#REF!</definedName>
    <definedName name="z_plan_blankform" localSheetId="2">[1]E200!#REF!</definedName>
    <definedName name="z_plan_blankform">#REF!</definedName>
    <definedName name="Z_Plan_last" localSheetId="1">#REF!</definedName>
    <definedName name="Z_Plan_last" localSheetId="2">[1]E200!#REF!</definedName>
    <definedName name="Z_Plan_last">#REF!</definedName>
    <definedName name="Z_PR_blank" localSheetId="1">#REF!</definedName>
    <definedName name="Z_PR_blank" localSheetId="2">[1]E230!#REF!</definedName>
    <definedName name="Z_PR_blank">#REF!</definedName>
    <definedName name="Z_PR_half" localSheetId="1">#REF!</definedName>
    <definedName name="Z_PR_half">#REF!</definedName>
    <definedName name="Z_PR_last" localSheetId="1">#REF!</definedName>
    <definedName name="Z_PR_last">#REF!</definedName>
    <definedName name="Z_Reserch_blank" localSheetId="1">#REF!</definedName>
    <definedName name="Z_Reserch_blank" localSheetId="2">[1]E250!#REF!</definedName>
    <definedName name="Z_Reserch_blank">#REF!</definedName>
    <definedName name="Z_Reserch_half" localSheetId="1">#REF!</definedName>
    <definedName name="Z_Reserch_half">#REF!</definedName>
    <definedName name="Z_Reserch_last" localSheetId="1">#REF!</definedName>
    <definedName name="Z_Reserch_last">#REF!</definedName>
    <definedName name="Z_Rev_blankform" localSheetId="1">#REF!</definedName>
    <definedName name="Z_Rev_blankform" localSheetId="2">#REF!</definedName>
    <definedName name="Z_Rev_blankform">#REF!</definedName>
    <definedName name="Z_Rev_last" localSheetId="1">#REF!</definedName>
    <definedName name="Z_Rev_last" localSheetId="2">#REF!</definedName>
    <definedName name="Z_Rev_last">#REF!</definedName>
    <definedName name="Z_Semina_blank" localSheetId="1">#REF!</definedName>
    <definedName name="Z_Semina_blank" localSheetId="2">[1]E210!#REF!</definedName>
    <definedName name="Z_Semina_blank">#REF!</definedName>
    <definedName name="Z_Semina_half" localSheetId="1">#REF!</definedName>
    <definedName name="Z_Semina_half">#REF!</definedName>
    <definedName name="Z_Semina_last" localSheetId="1">#REF!</definedName>
    <definedName name="Z_Semina_last">#REF!</definedName>
    <definedName name="กบ." localSheetId="2">#REF!</definedName>
    <definedName name="กบ.">#REF!</definedName>
    <definedName name="เขต" localSheetId="2">#REF!</definedName>
    <definedName name="เขต">#REF!</definedName>
    <definedName name="ท." localSheetId="2">#REF!</definedName>
    <definedName name="ท.">#REF!</definedName>
    <definedName name="ทส." localSheetId="2">#REF!</definedName>
    <definedName name="ทส.">#REF!</definedName>
    <definedName name="ธ." localSheetId="2">#REF!</definedName>
    <definedName name="ธ.">#REF!</definedName>
    <definedName name="บ." localSheetId="2">#REF!</definedName>
    <definedName name="บ.">#REF!</definedName>
    <definedName name="ป." localSheetId="2">#REF!</definedName>
    <definedName name="ป.">#REF!</definedName>
    <definedName name="ประถมศึกษาหรือเทียบเท่า" localSheetId="2">Rate!$M$22:$M$24</definedName>
    <definedName name="ประถมศึกษาหรือเทียบเท่า">#REF!</definedName>
    <definedName name="ปริญญาตรี" localSheetId="2">Rate!$S$22:$S$23</definedName>
    <definedName name="ปริญญาตรี">#REF!</definedName>
    <definedName name="ปวช." localSheetId="2">Rate!$P$22:$P$23</definedName>
    <definedName name="ปวช.">#REF!</definedName>
    <definedName name="ปวท." localSheetId="2">Rate!$Q$25</definedName>
    <definedName name="ปวท.">#REF!</definedName>
    <definedName name="ปวส.หรือเทียบเท่า" localSheetId="2">Rate!$Q$22</definedName>
    <definedName name="ปวส.หรือเทียบเท่า">#REF!</definedName>
    <definedName name="ผวก" localSheetId="2">#REF!</definedName>
    <definedName name="ผวก">#REF!</definedName>
    <definedName name="ฟ52012030" localSheetId="1">[3]Description!#REF!</definedName>
    <definedName name="ฟ52012030">[3]Description!#REF!</definedName>
    <definedName name="ภ.1" localSheetId="2">#REF!</definedName>
    <definedName name="ภ.1">#REF!</definedName>
    <definedName name="ภ.2" localSheetId="2">#REF!</definedName>
    <definedName name="ภ.2">#REF!</definedName>
    <definedName name="ภ.3" localSheetId="2">#REF!</definedName>
    <definedName name="ภ.3">#REF!</definedName>
    <definedName name="ภ.4" localSheetId="2">#REF!</definedName>
    <definedName name="ภ.4">#REF!</definedName>
    <definedName name="มัธยมศึกษาตอนต้นหรือเทียบเท่า" localSheetId="2">Rate!$N$22:$N$24</definedName>
    <definedName name="มัธยมศึกษาตอนต้นหรือเทียบเท่า">#REF!</definedName>
    <definedName name="มัธยมศึกษาตอนปลายหรือเทียบเท่า" localSheetId="2">Rate!$O$22:$O$24</definedName>
    <definedName name="มัธยมศึกษาตอนปลายหรือเทียบเท่า">#REF!</definedName>
    <definedName name="ย." localSheetId="2">#REF!</definedName>
    <definedName name="ย.">#REF!</definedName>
    <definedName name="ระดับ" localSheetId="2">Rate!$H$22:$H$29</definedName>
    <definedName name="ระดับ">#REF!</definedName>
    <definedName name="รัฐบาล" localSheetId="2">Rate!$N$43</definedName>
    <definedName name="รัฐบาล">#REF!</definedName>
    <definedName name="ว." localSheetId="2">#REF!</definedName>
    <definedName name="ว.">#REF!</definedName>
    <definedName name="วศ." localSheetId="2">#REF!</definedName>
    <definedName name="วศ.">#REF!</definedName>
    <definedName name="ส." localSheetId="2">#REF!</definedName>
    <definedName name="ส.">#REF!</definedName>
    <definedName name="สกม." localSheetId="2">#REF!</definedName>
    <definedName name="สกม.">#REF!</definedName>
    <definedName name="สตภ." localSheetId="2">#REF!</definedName>
    <definedName name="สตภ.">#REF!</definedName>
    <definedName name="สวก." localSheetId="2">#REF!</definedName>
    <definedName name="สวก.">#REF!</definedName>
    <definedName name="สายงาน" localSheetId="2">#REF!</definedName>
    <definedName name="สายงาน">#REF!</definedName>
    <definedName name="อ." localSheetId="2">#REF!</definedName>
    <definedName name="อ.">#REF!</definedName>
    <definedName name="อนุบาลหรือเทียบเท่า" localSheetId="2">Rate!$L$22:$L$24</definedName>
    <definedName name="อนุบาลหรือเทียบเท่า">#REF!</definedName>
    <definedName name="อนุปริญญาหรือเทียบเท่า" localSheetId="2">Rate!$R$22</definedName>
    <definedName name="อนุปริญญาหรือเทียบเท่า">#REF!</definedName>
    <definedName name="เอกชน" localSheetId="2">Rate!$L$53:$L$53</definedName>
    <definedName name="เอกชน">#REF!</definedName>
    <definedName name="เอกชน_ป.ตรี" localSheetId="2">Rate!$O$46</definedName>
    <definedName name="เอกชน_ป.ตรี">#REF!</definedName>
    <definedName name="เอกชนไม่รับงินอุดหนุน" localSheetId="2">Rate!$O$43</definedName>
    <definedName name="เอกชนไม่รับงินอุดหนุน">#REF!</definedName>
    <definedName name="เอกชนไม่รับงินอุดหนุน_ปวช." localSheetId="2">Rate!$L$43:$L$50</definedName>
    <definedName name="เอกชนไม่รับงินอุดหนุน_ปวช.">#REF!</definedName>
    <definedName name="เอกชนรับเงินอุดหนุน" localSheetId="2">Rate!$N$46</definedName>
    <definedName name="เอกชนรับเงินอุดหนุน">#REF!</definedName>
    <definedName name="เอกชนรับเงินอุดหนุน_ปวช." localSheetId="2">Rate!$M$43:$M$50</definedName>
    <definedName name="เอกชนรับเงินอุดหนุน_ปวช.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6" l="1"/>
  <c r="O299" i="6" l="1"/>
  <c r="O295" i="6"/>
  <c r="T290" i="6"/>
  <c r="U290" i="6" s="1"/>
  <c r="O291" i="6"/>
  <c r="T291" i="6"/>
  <c r="T74" i="6"/>
  <c r="O74" i="6"/>
  <c r="U291" i="6" l="1"/>
  <c r="U74" i="6"/>
  <c r="T13" i="6"/>
  <c r="T14" i="6"/>
  <c r="T15" i="6"/>
  <c r="T16" i="6"/>
  <c r="T17" i="6"/>
  <c r="T18" i="6"/>
  <c r="T19" i="6"/>
  <c r="T20" i="6"/>
  <c r="T21" i="6"/>
  <c r="T22" i="6"/>
  <c r="T24" i="6"/>
  <c r="T25" i="6"/>
  <c r="T26" i="6"/>
  <c r="T28" i="6"/>
  <c r="T29" i="6"/>
  <c r="T31" i="6"/>
  <c r="T12" i="6"/>
  <c r="O31" i="6"/>
  <c r="O29" i="6"/>
  <c r="H125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U29" i="6" l="1"/>
  <c r="U31" i="6"/>
  <c r="H88" i="2" l="1"/>
  <c r="H89" i="2"/>
  <c r="H90" i="2"/>
  <c r="H91" i="2"/>
  <c r="H92" i="2"/>
  <c r="H93" i="2"/>
  <c r="H94" i="2"/>
  <c r="H95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69" i="2"/>
  <c r="H60" i="2"/>
  <c r="H61" i="2"/>
  <c r="H55" i="2"/>
  <c r="H47" i="2"/>
  <c r="H48" i="2" l="1"/>
  <c r="H50" i="2"/>
  <c r="H45" i="2"/>
  <c r="H37" i="2"/>
  <c r="H65" i="2" l="1"/>
  <c r="H64" i="2"/>
  <c r="H63" i="2"/>
  <c r="H59" i="2"/>
  <c r="H58" i="2"/>
  <c r="H53" i="2"/>
  <c r="H54" i="2"/>
  <c r="H56" i="2"/>
  <c r="H52" i="2"/>
  <c r="H49" i="2"/>
  <c r="H41" i="2"/>
  <c r="H42" i="2"/>
  <c r="H43" i="2"/>
  <c r="H44" i="2"/>
  <c r="H40" i="2"/>
  <c r="H33" i="2"/>
  <c r="H34" i="2"/>
  <c r="H35" i="2"/>
  <c r="H36" i="2"/>
  <c r="H38" i="2"/>
  <c r="H32" i="2"/>
  <c r="H29" i="2"/>
  <c r="H30" i="2"/>
  <c r="H20" i="2"/>
  <c r="H21" i="2"/>
  <c r="H22" i="2"/>
  <c r="H12" i="2"/>
  <c r="H13" i="2"/>
  <c r="H14" i="2"/>
  <c r="H15" i="2"/>
  <c r="H16" i="2"/>
  <c r="H11" i="2"/>
  <c r="H71" i="2"/>
  <c r="H100" i="2"/>
  <c r="H101" i="2"/>
  <c r="H102" i="2"/>
  <c r="H103" i="2"/>
  <c r="H104" i="2"/>
  <c r="H105" i="2"/>
  <c r="H106" i="2"/>
  <c r="H107" i="2"/>
  <c r="H99" i="2"/>
  <c r="H113" i="2"/>
  <c r="H114" i="2"/>
  <c r="H115" i="2"/>
  <c r="H116" i="2"/>
  <c r="H117" i="2"/>
  <c r="H119" i="2"/>
  <c r="H121" i="2"/>
  <c r="H122" i="2"/>
  <c r="H123" i="2"/>
  <c r="G96" i="2"/>
  <c r="F96" i="2"/>
  <c r="O12" i="6" l="1"/>
  <c r="U12" i="6" s="1"/>
  <c r="F145" i="2"/>
  <c r="F32" i="6" l="1"/>
  <c r="F209" i="6" l="1"/>
  <c r="H130" i="2" l="1"/>
  <c r="H126" i="2"/>
  <c r="H127" i="2"/>
  <c r="H128" i="2"/>
  <c r="H110" i="2"/>
  <c r="H111" i="2"/>
  <c r="H112" i="2"/>
  <c r="H25" i="2"/>
  <c r="H145" i="2" l="1"/>
  <c r="G89" i="6"/>
  <c r="H89" i="6"/>
  <c r="I89" i="6"/>
  <c r="J89" i="6"/>
  <c r="K89" i="6"/>
  <c r="L89" i="6"/>
  <c r="M89" i="6"/>
  <c r="N89" i="6"/>
  <c r="Q302" i="6"/>
  <c r="R302" i="6"/>
  <c r="S302" i="6"/>
  <c r="G302" i="6"/>
  <c r="H302" i="6"/>
  <c r="I302" i="6"/>
  <c r="J302" i="6"/>
  <c r="K302" i="6"/>
  <c r="F89" i="6" l="1"/>
  <c r="T301" i="6"/>
  <c r="T300" i="6"/>
  <c r="T298" i="6"/>
  <c r="T297" i="6"/>
  <c r="T296" i="6"/>
  <c r="T294" i="6"/>
  <c r="T293" i="6"/>
  <c r="U293" i="6" s="1"/>
  <c r="T292" i="6"/>
  <c r="T289" i="6"/>
  <c r="T288" i="6"/>
  <c r="T287" i="6"/>
  <c r="T286" i="6"/>
  <c r="T285" i="6"/>
  <c r="T284" i="6"/>
  <c r="T283" i="6"/>
  <c r="T282" i="6"/>
  <c r="T281" i="6"/>
  <c r="T280" i="6"/>
  <c r="T279" i="6"/>
  <c r="T278" i="6"/>
  <c r="T277" i="6"/>
  <c r="T276" i="6"/>
  <c r="T275" i="6"/>
  <c r="T274" i="6"/>
  <c r="T273" i="6"/>
  <c r="T272" i="6"/>
  <c r="T271" i="6"/>
  <c r="T270" i="6"/>
  <c r="T269" i="6"/>
  <c r="T268" i="6"/>
  <c r="T267" i="6"/>
  <c r="T266" i="6"/>
  <c r="T265" i="6"/>
  <c r="T264" i="6"/>
  <c r="T263" i="6"/>
  <c r="T262" i="6"/>
  <c r="T261" i="6"/>
  <c r="T260" i="6"/>
  <c r="T259" i="6"/>
  <c r="T258" i="6"/>
  <c r="T257" i="6"/>
  <c r="T256" i="6"/>
  <c r="T255" i="6"/>
  <c r="T254" i="6"/>
  <c r="T253" i="6"/>
  <c r="T252" i="6"/>
  <c r="U252" i="6" s="1"/>
  <c r="T251" i="6"/>
  <c r="T250" i="6"/>
  <c r="T249" i="6"/>
  <c r="T248" i="6"/>
  <c r="T247" i="6"/>
  <c r="T246" i="6"/>
  <c r="T244" i="6"/>
  <c r="T243" i="6"/>
  <c r="T242" i="6"/>
  <c r="T241" i="6"/>
  <c r="T240" i="6"/>
  <c r="T239" i="6"/>
  <c r="T238" i="6"/>
  <c r="T237" i="6"/>
  <c r="T236" i="6"/>
  <c r="T235" i="6"/>
  <c r="T234" i="6"/>
  <c r="T233" i="6"/>
  <c r="T232" i="6"/>
  <c r="T231" i="6"/>
  <c r="T230" i="6"/>
  <c r="T229" i="6"/>
  <c r="T228" i="6"/>
  <c r="T227" i="6"/>
  <c r="T226" i="6"/>
  <c r="T225" i="6"/>
  <c r="T224" i="6"/>
  <c r="T223" i="6"/>
  <c r="T222" i="6"/>
  <c r="T221" i="6"/>
  <c r="T220" i="6"/>
  <c r="T219" i="6"/>
  <c r="T218" i="6"/>
  <c r="T217" i="6"/>
  <c r="T216" i="6"/>
  <c r="T215" i="6"/>
  <c r="T214" i="6"/>
  <c r="T213" i="6"/>
  <c r="T212" i="6"/>
  <c r="T211" i="6"/>
  <c r="T210" i="6"/>
  <c r="T209" i="6"/>
  <c r="T208" i="6"/>
  <c r="U208" i="6" s="1"/>
  <c r="T207" i="6"/>
  <c r="T206" i="6"/>
  <c r="T205" i="6"/>
  <c r="T204" i="6"/>
  <c r="T203" i="6"/>
  <c r="U203" i="6" s="1"/>
  <c r="T202" i="6"/>
  <c r="T201" i="6"/>
  <c r="T200" i="6"/>
  <c r="T199" i="6"/>
  <c r="T198" i="6"/>
  <c r="T197" i="6"/>
  <c r="U197" i="6" s="1"/>
  <c r="T196" i="6"/>
  <c r="T195" i="6"/>
  <c r="T194" i="6"/>
  <c r="T193" i="6"/>
  <c r="T192" i="6"/>
  <c r="T191" i="6"/>
  <c r="T190" i="6"/>
  <c r="T189" i="6"/>
  <c r="T188" i="6"/>
  <c r="T187" i="6"/>
  <c r="U187" i="6" s="1"/>
  <c r="T186" i="6"/>
  <c r="U186" i="6" s="1"/>
  <c r="T185" i="6"/>
  <c r="T184" i="6"/>
  <c r="T183" i="6"/>
  <c r="T182" i="6"/>
  <c r="T181" i="6"/>
  <c r="T180" i="6"/>
  <c r="T179" i="6"/>
  <c r="T178" i="6"/>
  <c r="U178" i="6" s="1"/>
  <c r="T177" i="6"/>
  <c r="T176" i="6"/>
  <c r="T175" i="6"/>
  <c r="T174" i="6"/>
  <c r="T173" i="6"/>
  <c r="T172" i="6"/>
  <c r="T171" i="6"/>
  <c r="T170" i="6"/>
  <c r="T169" i="6"/>
  <c r="T168" i="6"/>
  <c r="T167" i="6"/>
  <c r="T166" i="6"/>
  <c r="T165" i="6"/>
  <c r="T164" i="6"/>
  <c r="T163" i="6"/>
  <c r="T162" i="6"/>
  <c r="U162" i="6" s="1"/>
  <c r="T161" i="6"/>
  <c r="T160" i="6"/>
  <c r="T159" i="6"/>
  <c r="T158" i="6"/>
  <c r="T157" i="6"/>
  <c r="T156" i="6"/>
  <c r="U156" i="6" s="1"/>
  <c r="T155" i="6"/>
  <c r="T154" i="6"/>
  <c r="T153" i="6"/>
  <c r="T152" i="6"/>
  <c r="T151" i="6"/>
  <c r="T150" i="6"/>
  <c r="T149" i="6"/>
  <c r="T148" i="6"/>
  <c r="T147" i="6"/>
  <c r="U147" i="6" s="1"/>
  <c r="T146" i="6"/>
  <c r="T145" i="6"/>
  <c r="T144" i="6"/>
  <c r="T143" i="6"/>
  <c r="T142" i="6"/>
  <c r="T141" i="6"/>
  <c r="T140" i="6"/>
  <c r="T139" i="6"/>
  <c r="T138" i="6"/>
  <c r="U138" i="6" s="1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U122" i="6" s="1"/>
  <c r="T121" i="6"/>
  <c r="T120" i="6"/>
  <c r="T119" i="6"/>
  <c r="T118" i="6"/>
  <c r="T117" i="6"/>
  <c r="U117" i="6" s="1"/>
  <c r="T116" i="6"/>
  <c r="U116" i="6" s="1"/>
  <c r="T115" i="6"/>
  <c r="T114" i="6"/>
  <c r="U114" i="6" s="1"/>
  <c r="T113" i="6"/>
  <c r="T112" i="6"/>
  <c r="T111" i="6"/>
  <c r="T110" i="6"/>
  <c r="T109" i="6"/>
  <c r="U109" i="6" s="1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U92" i="6" s="1"/>
  <c r="T91" i="6"/>
  <c r="U91" i="6" s="1"/>
  <c r="T90" i="6"/>
  <c r="U90" i="6" s="1"/>
  <c r="T88" i="6"/>
  <c r="T87" i="6"/>
  <c r="T86" i="6"/>
  <c r="T85" i="6"/>
  <c r="T84" i="6"/>
  <c r="T83" i="6"/>
  <c r="T82" i="6"/>
  <c r="U82" i="6" s="1"/>
  <c r="T81" i="6"/>
  <c r="T80" i="6"/>
  <c r="T79" i="6"/>
  <c r="T78" i="6"/>
  <c r="T77" i="6"/>
  <c r="T76" i="6"/>
  <c r="T75" i="6"/>
  <c r="T73" i="6"/>
  <c r="T72" i="6"/>
  <c r="T71" i="6"/>
  <c r="T70" i="6"/>
  <c r="U70" i="6" s="1"/>
  <c r="T69" i="6"/>
  <c r="T68" i="6"/>
  <c r="T67" i="6"/>
  <c r="U67" i="6" s="1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O301" i="6"/>
  <c r="O300" i="6"/>
  <c r="U300" i="6" s="1"/>
  <c r="O298" i="6"/>
  <c r="O297" i="6"/>
  <c r="O294" i="6"/>
  <c r="U292" i="6"/>
  <c r="O289" i="6"/>
  <c r="U289" i="6" s="1"/>
  <c r="O288" i="6"/>
  <c r="O287" i="6"/>
  <c r="O285" i="6"/>
  <c r="O284" i="6"/>
  <c r="O283" i="6"/>
  <c r="O282" i="6"/>
  <c r="U282" i="6" s="1"/>
  <c r="O281" i="6"/>
  <c r="O280" i="6"/>
  <c r="O279" i="6"/>
  <c r="O277" i="6"/>
  <c r="O276" i="6"/>
  <c r="U276" i="6" s="1"/>
  <c r="O274" i="6"/>
  <c r="O273" i="6"/>
  <c r="O272" i="6"/>
  <c r="O271" i="6"/>
  <c r="O269" i="6"/>
  <c r="O268" i="6"/>
  <c r="O267" i="6"/>
  <c r="O266" i="6"/>
  <c r="O265" i="6"/>
  <c r="O264" i="6"/>
  <c r="O263" i="6"/>
  <c r="O262" i="6"/>
  <c r="O261" i="6"/>
  <c r="O260" i="6"/>
  <c r="O259" i="6"/>
  <c r="U258" i="6"/>
  <c r="O257" i="6"/>
  <c r="O256" i="6"/>
  <c r="O255" i="6"/>
  <c r="O254" i="6"/>
  <c r="O253" i="6"/>
  <c r="O251" i="6"/>
  <c r="O250" i="6"/>
  <c r="U250" i="6" s="1"/>
  <c r="O249" i="6"/>
  <c r="O248" i="6"/>
  <c r="O246" i="6"/>
  <c r="O244" i="6"/>
  <c r="O243" i="6"/>
  <c r="O242" i="6"/>
  <c r="U241" i="6"/>
  <c r="O240" i="6"/>
  <c r="U239" i="6"/>
  <c r="U238" i="6"/>
  <c r="O237" i="6"/>
  <c r="O236" i="6"/>
  <c r="O235" i="6"/>
  <c r="O234" i="6"/>
  <c r="O233" i="6"/>
  <c r="U233" i="6" s="1"/>
  <c r="O232" i="6"/>
  <c r="O231" i="6"/>
  <c r="O230" i="6"/>
  <c r="U230" i="6" s="1"/>
  <c r="O229" i="6"/>
  <c r="O228" i="6"/>
  <c r="O227" i="6"/>
  <c r="O226" i="6"/>
  <c r="O225" i="6"/>
  <c r="U225" i="6" s="1"/>
  <c r="O224" i="6"/>
  <c r="O223" i="6"/>
  <c r="O221" i="6"/>
  <c r="O220" i="6"/>
  <c r="O219" i="6"/>
  <c r="O218" i="6"/>
  <c r="U217" i="6"/>
  <c r="O216" i="6"/>
  <c r="O215" i="6"/>
  <c r="O214" i="6"/>
  <c r="O213" i="6"/>
  <c r="O212" i="6"/>
  <c r="O211" i="6"/>
  <c r="O210" i="6"/>
  <c r="O209" i="6"/>
  <c r="O207" i="6"/>
  <c r="O206" i="6"/>
  <c r="U205" i="6"/>
  <c r="O204" i="6"/>
  <c r="O202" i="6"/>
  <c r="O201" i="6"/>
  <c r="U201" i="6" s="1"/>
  <c r="O200" i="6"/>
  <c r="O199" i="6"/>
  <c r="O198" i="6"/>
  <c r="O196" i="6"/>
  <c r="O195" i="6"/>
  <c r="O194" i="6"/>
  <c r="O193" i="6"/>
  <c r="U193" i="6" s="1"/>
  <c r="O192" i="6"/>
  <c r="O191" i="6"/>
  <c r="U191" i="6" s="1"/>
  <c r="U190" i="6"/>
  <c r="O189" i="6"/>
  <c r="O188" i="6"/>
  <c r="O185" i="6"/>
  <c r="U185" i="6" s="1"/>
  <c r="O184" i="6"/>
  <c r="O183" i="6"/>
  <c r="U183" i="6" s="1"/>
  <c r="O182" i="6"/>
  <c r="U182" i="6" s="1"/>
  <c r="O181" i="6"/>
  <c r="U181" i="6" s="1"/>
  <c r="O180" i="6"/>
  <c r="O179" i="6"/>
  <c r="O177" i="6"/>
  <c r="O176" i="6"/>
  <c r="O175" i="6"/>
  <c r="U175" i="6" s="1"/>
  <c r="O174" i="6"/>
  <c r="O173" i="6"/>
  <c r="U173" i="6" s="1"/>
  <c r="O172" i="6"/>
  <c r="O171" i="6"/>
  <c r="O170" i="6"/>
  <c r="O169" i="6"/>
  <c r="U169" i="6" s="1"/>
  <c r="O168" i="6"/>
  <c r="O167" i="6"/>
  <c r="O166" i="6"/>
  <c r="O165" i="6"/>
  <c r="U165" i="6" s="1"/>
  <c r="O164" i="6"/>
  <c r="O163" i="6"/>
  <c r="O161" i="6"/>
  <c r="U161" i="6" s="1"/>
  <c r="O160" i="6"/>
  <c r="U159" i="6"/>
  <c r="O158" i="6"/>
  <c r="U158" i="6" s="1"/>
  <c r="O157" i="6"/>
  <c r="U157" i="6" s="1"/>
  <c r="O155" i="6"/>
  <c r="O154" i="6"/>
  <c r="O153" i="6"/>
  <c r="O151" i="6"/>
  <c r="O150" i="6"/>
  <c r="O149" i="6"/>
  <c r="O148" i="6"/>
  <c r="O146" i="6"/>
  <c r="O145" i="6"/>
  <c r="U145" i="6" s="1"/>
  <c r="O144" i="6"/>
  <c r="O143" i="6"/>
  <c r="O142" i="6"/>
  <c r="O141" i="6"/>
  <c r="O140" i="6"/>
  <c r="O139" i="6"/>
  <c r="O137" i="6"/>
  <c r="U137" i="6" s="1"/>
  <c r="O136" i="6"/>
  <c r="O135" i="6"/>
  <c r="U135" i="6" s="1"/>
  <c r="O134" i="6"/>
  <c r="O133" i="6"/>
  <c r="O132" i="6"/>
  <c r="O131" i="6"/>
  <c r="O130" i="6"/>
  <c r="O128" i="6"/>
  <c r="O127" i="6"/>
  <c r="O126" i="6"/>
  <c r="O124" i="6"/>
  <c r="O123" i="6"/>
  <c r="U121" i="6"/>
  <c r="O120" i="6"/>
  <c r="O119" i="6"/>
  <c r="O118" i="6"/>
  <c r="O115" i="6"/>
  <c r="O113" i="6"/>
  <c r="U113" i="6" s="1"/>
  <c r="O112" i="6"/>
  <c r="O111" i="6"/>
  <c r="U111" i="6" s="1"/>
  <c r="O110" i="6"/>
  <c r="U110" i="6" s="1"/>
  <c r="O108" i="6"/>
  <c r="O107" i="6"/>
  <c r="O106" i="6"/>
  <c r="O105" i="6"/>
  <c r="U105" i="6" s="1"/>
  <c r="O104" i="6"/>
  <c r="U103" i="6"/>
  <c r="O102" i="6"/>
  <c r="O101" i="6"/>
  <c r="O100" i="6"/>
  <c r="O99" i="6"/>
  <c r="O98" i="6"/>
  <c r="O97" i="6"/>
  <c r="U97" i="6" s="1"/>
  <c r="O96" i="6"/>
  <c r="O95" i="6"/>
  <c r="U95" i="6" s="1"/>
  <c r="O94" i="6"/>
  <c r="O93" i="6"/>
  <c r="O88" i="6"/>
  <c r="U88" i="6" s="1"/>
  <c r="O87" i="6"/>
  <c r="U86" i="6"/>
  <c r="O85" i="6"/>
  <c r="U85" i="6" s="1"/>
  <c r="O84" i="6"/>
  <c r="O83" i="6"/>
  <c r="O81" i="6"/>
  <c r="O80" i="6"/>
  <c r="O78" i="6"/>
  <c r="O77" i="6"/>
  <c r="O76" i="6"/>
  <c r="O75" i="6"/>
  <c r="O73" i="6"/>
  <c r="O72" i="6"/>
  <c r="O71" i="6"/>
  <c r="O69" i="6"/>
  <c r="U69" i="6" s="1"/>
  <c r="O68" i="6"/>
  <c r="O66" i="6"/>
  <c r="O65" i="6"/>
  <c r="O64" i="6"/>
  <c r="O63" i="6"/>
  <c r="U63" i="6" s="1"/>
  <c r="O62" i="6"/>
  <c r="U61" i="6"/>
  <c r="U60" i="6"/>
  <c r="O59" i="6"/>
  <c r="O58" i="6"/>
  <c r="O57" i="6"/>
  <c r="U57" i="6" s="1"/>
  <c r="O56" i="6"/>
  <c r="O55" i="6"/>
  <c r="U55" i="6" s="1"/>
  <c r="O54" i="6"/>
  <c r="O53" i="6"/>
  <c r="U53" i="6" s="1"/>
  <c r="O52" i="6"/>
  <c r="O51" i="6"/>
  <c r="O50" i="6"/>
  <c r="O49" i="6"/>
  <c r="U49" i="6" s="1"/>
  <c r="O48" i="6"/>
  <c r="O47" i="6"/>
  <c r="U47" i="6" s="1"/>
  <c r="O46" i="6"/>
  <c r="O45" i="6"/>
  <c r="U45" i="6" s="1"/>
  <c r="O44" i="6"/>
  <c r="U44" i="6" s="1"/>
  <c r="O43" i="6"/>
  <c r="O42" i="6"/>
  <c r="O41" i="6"/>
  <c r="U41" i="6" s="1"/>
  <c r="O40" i="6"/>
  <c r="O39" i="6"/>
  <c r="O37" i="6"/>
  <c r="O38" i="6"/>
  <c r="O36" i="6"/>
  <c r="U36" i="6" s="1"/>
  <c r="U98" i="6" l="1"/>
  <c r="U106" i="6"/>
  <c r="U174" i="6"/>
  <c r="U68" i="6"/>
  <c r="U198" i="6"/>
  <c r="U144" i="6"/>
  <c r="U200" i="6"/>
  <c r="U120" i="6"/>
  <c r="U184" i="6"/>
  <c r="U176" i="6"/>
  <c r="U160" i="6"/>
  <c r="U112" i="6"/>
  <c r="U104" i="6"/>
  <c r="U224" i="6"/>
  <c r="U232" i="6"/>
  <c r="U301" i="6"/>
  <c r="U216" i="6"/>
  <c r="U87" i="6"/>
  <c r="U192" i="6"/>
  <c r="U281" i="6"/>
  <c r="U50" i="6"/>
  <c r="U58" i="6"/>
  <c r="U66" i="6"/>
  <c r="U75" i="6"/>
  <c r="U188" i="6"/>
  <c r="U196" i="6"/>
  <c r="U43" i="6"/>
  <c r="U51" i="6"/>
  <c r="U59" i="6"/>
  <c r="U76" i="6"/>
  <c r="U146" i="6"/>
  <c r="U164" i="6"/>
  <c r="U180" i="6"/>
  <c r="U189" i="6"/>
  <c r="U140" i="6"/>
  <c r="U133" i="6"/>
  <c r="U226" i="6"/>
  <c r="U234" i="6"/>
  <c r="U242" i="6"/>
  <c r="U108" i="6"/>
  <c r="U210" i="6"/>
  <c r="U218" i="6"/>
  <c r="U132" i="6"/>
  <c r="U40" i="6"/>
  <c r="U48" i="6"/>
  <c r="U56" i="6"/>
  <c r="U83" i="6"/>
  <c r="U194" i="6"/>
  <c r="U202" i="6"/>
  <c r="U228" i="6"/>
  <c r="U236" i="6"/>
  <c r="U84" i="6"/>
  <c r="U170" i="6"/>
  <c r="U283" i="6"/>
  <c r="U107" i="6"/>
  <c r="U115" i="6"/>
  <c r="U284" i="6"/>
  <c r="U260" i="6"/>
  <c r="U268" i="6"/>
  <c r="U235" i="6"/>
  <c r="U243" i="6"/>
  <c r="U163" i="6"/>
  <c r="U171" i="6"/>
  <c r="U179" i="6"/>
  <c r="U195" i="6"/>
  <c r="U211" i="6"/>
  <c r="U219" i="6"/>
  <c r="U139" i="6"/>
  <c r="U65" i="6"/>
  <c r="U142" i="6"/>
  <c r="U213" i="6"/>
  <c r="U221" i="6"/>
  <c r="U286" i="6"/>
  <c r="U296" i="6"/>
  <c r="U212" i="6"/>
  <c r="U220" i="6"/>
  <c r="U285" i="6"/>
  <c r="U294" i="6"/>
  <c r="U215" i="6"/>
  <c r="U223" i="6"/>
  <c r="U288" i="6"/>
  <c r="U298" i="6"/>
  <c r="U143" i="6"/>
  <c r="U214" i="6"/>
  <c r="U222" i="6"/>
  <c r="U287" i="6"/>
  <c r="U297" i="6"/>
  <c r="U62" i="6"/>
  <c r="U78" i="6"/>
  <c r="U77" i="6"/>
  <c r="U79" i="6"/>
  <c r="U119" i="6"/>
  <c r="U126" i="6"/>
  <c r="U129" i="6"/>
  <c r="U141" i="6"/>
  <c r="U128" i="6"/>
  <c r="U151" i="6"/>
  <c r="U150" i="6"/>
  <c r="U149" i="6"/>
  <c r="U152" i="6"/>
  <c r="U275" i="6"/>
  <c r="U251" i="6"/>
  <c r="U42" i="6"/>
  <c r="U37" i="6"/>
  <c r="T89" i="6"/>
  <c r="U93" i="6"/>
  <c r="U261" i="6"/>
  <c r="U270" i="6"/>
  <c r="O302" i="6"/>
  <c r="U100" i="6"/>
  <c r="U148" i="6"/>
  <c r="U172" i="6"/>
  <c r="U244" i="6"/>
  <c r="U46" i="6"/>
  <c r="U54" i="6"/>
  <c r="U127" i="6"/>
  <c r="U166" i="6"/>
  <c r="U206" i="6"/>
  <c r="U247" i="6"/>
  <c r="U279" i="6"/>
  <c r="U125" i="6"/>
  <c r="U204" i="6"/>
  <c r="U277" i="6"/>
  <c r="U278" i="6"/>
  <c r="U136" i="6"/>
  <c r="U256" i="6"/>
  <c r="U264" i="6"/>
  <c r="U272" i="6"/>
  <c r="U280" i="6"/>
  <c r="T302" i="6"/>
  <c r="U52" i="6"/>
  <c r="U253" i="6"/>
  <c r="U38" i="6"/>
  <c r="U80" i="6"/>
  <c r="U81" i="6"/>
  <c r="O89" i="6"/>
  <c r="U199" i="6"/>
  <c r="U102" i="6"/>
  <c r="U99" i="6"/>
  <c r="U229" i="6"/>
  <c r="U227" i="6"/>
  <c r="U237" i="6"/>
  <c r="U231" i="6"/>
  <c r="U209" i="6"/>
  <c r="U207" i="6"/>
  <c r="U167" i="6"/>
  <c r="U177" i="6"/>
  <c r="U168" i="6"/>
  <c r="U155" i="6"/>
  <c r="U154" i="6"/>
  <c r="U153" i="6"/>
  <c r="U134" i="6"/>
  <c r="U131" i="6"/>
  <c r="U130" i="6"/>
  <c r="U124" i="6"/>
  <c r="U123" i="6"/>
  <c r="U101" i="6"/>
  <c r="U96" i="6"/>
  <c r="U94" i="6"/>
  <c r="U64" i="6"/>
  <c r="U71" i="6"/>
  <c r="U72" i="6"/>
  <c r="U73" i="6"/>
  <c r="U39" i="6"/>
  <c r="U274" i="6"/>
  <c r="U273" i="6"/>
  <c r="U271" i="6"/>
  <c r="U269" i="6"/>
  <c r="U267" i="6"/>
  <c r="U266" i="6"/>
  <c r="U265" i="6"/>
  <c r="U263" i="6"/>
  <c r="U262" i="6"/>
  <c r="U259" i="6"/>
  <c r="U257" i="6"/>
  <c r="U255" i="6"/>
  <c r="U254" i="6"/>
  <c r="U249" i="6"/>
  <c r="U248" i="6"/>
  <c r="U246" i="6"/>
  <c r="U240" i="6"/>
  <c r="U118" i="6"/>
  <c r="U89" i="6" l="1"/>
  <c r="Q303" i="6"/>
  <c r="R303" i="6"/>
  <c r="S303" i="6"/>
  <c r="G32" i="6"/>
  <c r="H32" i="6"/>
  <c r="H303" i="6" s="1"/>
  <c r="I32" i="6"/>
  <c r="I303" i="6" s="1"/>
  <c r="J32" i="6"/>
  <c r="J303" i="6" s="1"/>
  <c r="K32" i="6"/>
  <c r="K303" i="6" s="1"/>
  <c r="L32" i="6"/>
  <c r="M32" i="6"/>
  <c r="N32" i="6"/>
  <c r="O13" i="6"/>
  <c r="U13" i="6" s="1"/>
  <c r="O14" i="6"/>
  <c r="U14" i="6" s="1"/>
  <c r="O15" i="6"/>
  <c r="U15" i="6" s="1"/>
  <c r="O16" i="6"/>
  <c r="U16" i="6" s="1"/>
  <c r="O17" i="6"/>
  <c r="U17" i="6" s="1"/>
  <c r="O18" i="6"/>
  <c r="U18" i="6" s="1"/>
  <c r="O19" i="6"/>
  <c r="U19" i="6" s="1"/>
  <c r="O20" i="6"/>
  <c r="U20" i="6" s="1"/>
  <c r="O21" i="6"/>
  <c r="U21" i="6" s="1"/>
  <c r="O22" i="6"/>
  <c r="U22" i="6" s="1"/>
  <c r="O24" i="6"/>
  <c r="U24" i="6" s="1"/>
  <c r="O25" i="6"/>
  <c r="U25" i="6" s="1"/>
  <c r="O26" i="6"/>
  <c r="U26" i="6" s="1"/>
  <c r="O28" i="6"/>
  <c r="U28" i="6" s="1"/>
  <c r="T32" i="6" l="1"/>
  <c r="T303" i="6" s="1"/>
  <c r="G303" i="6"/>
  <c r="O32" i="6"/>
  <c r="O303" i="6" l="1"/>
  <c r="U303" i="6" s="1"/>
  <c r="U32" i="6"/>
  <c r="H67" i="2"/>
  <c r="H26" i="2"/>
  <c r="H27" i="2"/>
  <c r="H28" i="2"/>
  <c r="H96" i="2" l="1"/>
  <c r="H147" i="2"/>
  <c r="H18" i="2" l="1"/>
  <c r="H146" i="2" l="1"/>
  <c r="L302" i="6"/>
  <c r="L303" i="6" s="1"/>
  <c r="M302" i="6"/>
  <c r="M303" i="6" s="1"/>
  <c r="N302" i="6"/>
  <c r="N303" i="6" s="1"/>
  <c r="P302" i="6"/>
  <c r="P303" i="6" s="1"/>
  <c r="U302" i="6"/>
  <c r="F302" i="6"/>
  <c r="F303" i="6" s="1"/>
  <c r="A4" i="6"/>
  <c r="A4" i="2"/>
  <c r="G147" i="2" l="1"/>
  <c r="G145" i="2"/>
  <c r="F18" i="2"/>
  <c r="F147" i="2"/>
  <c r="G18" i="2"/>
  <c r="G146" i="2" l="1"/>
  <c r="F1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thitaree sothornkularoj</author>
  </authors>
  <commentList>
    <comment ref="D25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 - สชก.(ท) 35156/2563 ลว. 28 ส.ค. 2563 </t>
        </r>
      </text>
    </comment>
    <comment ref="E257" authorId="0" shapeId="0" xr:uid="{00000000-0006-0000-0300-000002000000}">
      <text/>
    </comment>
  </commentList>
</comments>
</file>

<file path=xl/sharedStrings.xml><?xml version="1.0" encoding="utf-8"?>
<sst xmlns="http://schemas.openxmlformats.org/spreadsheetml/2006/main" count="2189" uniqueCount="1866">
  <si>
    <t>ประมาณการรายจ่าย</t>
  </si>
  <si>
    <t xml:space="preserve">เขต: </t>
  </si>
  <si>
    <t>หน่วย:</t>
  </si>
  <si>
    <t>บาท</t>
  </si>
  <si>
    <t>(1)</t>
  </si>
  <si>
    <t>(2)</t>
  </si>
  <si>
    <t>(3)</t>
  </si>
  <si>
    <t>(4)</t>
  </si>
  <si>
    <t>(5)</t>
  </si>
  <si>
    <t>(6)</t>
  </si>
  <si>
    <t>รหัสบัญชี</t>
  </si>
  <si>
    <t>ชื่อบัญชี</t>
  </si>
  <si>
    <t>ค่าใช้จ่ายในการดำเนินงาน</t>
  </si>
  <si>
    <t>ต้นทุนจากการจำหน่ายกระแสไฟฟ้าและบริการ</t>
  </si>
  <si>
    <t>ต้นทุนค่ากระแสไฟฟ้า</t>
  </si>
  <si>
    <t>ค่าซื้อไฟฟ้า-การไฟฟ้าฝ่ายผลิตแห่งประเทศไทย</t>
  </si>
  <si>
    <t>ปรับปรุงค่าซื้อไฟฟ้า</t>
  </si>
  <si>
    <t>ค่าซื้อไฟฟ้า-กรมพัฒนาพลังงานทดแทนฯ(พพ.)</t>
  </si>
  <si>
    <t>ค่าซื้อไฟฟ้า-ผู้ผลิตไฟฟ้าขนาดเล็กมาก</t>
  </si>
  <si>
    <t>ค่าซื้อไฟฟ้า-พลังงานแสงอาทิตย์</t>
  </si>
  <si>
    <t>ค่าชดเชยโครงการ Demand Response</t>
  </si>
  <si>
    <t>เงินนำส่งกองทุนพัฒนาไฟฟ้าจากการผลิตไฟฟ้า</t>
  </si>
  <si>
    <t>เงินนำส่งกองทุนพัฒนาไฟฟ้าเพื่อพลังงานหมุนเวียน</t>
  </si>
  <si>
    <t>เงินนำส่งกองทุนพัฒนาไฟฟ้าเพื่อส่งเสริมสังคม</t>
  </si>
  <si>
    <t>ค่าปรับจากการลงทุนที่ต่ำกว่าแผน</t>
  </si>
  <si>
    <t>เงินคืนรายได้</t>
  </si>
  <si>
    <t>น้ำมันเชื้อเพลิงและน้ำมันหล่อลื่น</t>
  </si>
  <si>
    <t>ค่าไฟฟ้าที่ใช้ในสถานีอัดประจุ</t>
  </si>
  <si>
    <t>ค่าเชื้อเพลิงผลิตกระแสไฟฟ้า</t>
  </si>
  <si>
    <t>ค่าสารหล่อลื่นผลิตกระแสไฟฟ้า</t>
  </si>
  <si>
    <t>ต้นทุนขายและบริการอื่น</t>
  </si>
  <si>
    <t>ต้นทุนจากการจำหน่ายอุปกรณ์ไฟฟ้า</t>
  </si>
  <si>
    <t>ต้นทุนผลิตภัณฑ์คอนกรีต</t>
  </si>
  <si>
    <t>รวมต้นทุนจากการจำหน่ายกระแสไฟฟ้าและบริการ</t>
  </si>
  <si>
    <t>ค่าใช้จ่ายเกี่ยวกับบุคคลากร</t>
  </si>
  <si>
    <t>เงินเดือน ค่าจ้าง ค่าตอบแทนพนักงาน</t>
  </si>
  <si>
    <t>เงินเดือน ค่าจ้าง ค่าตอบแทน</t>
  </si>
  <si>
    <t>เงินเดือนพนักงาน</t>
  </si>
  <si>
    <t>ค่าจ้างรายเดือนลูกจ้าง</t>
  </si>
  <si>
    <t>ค่าล่วงเวลาพนักงาน</t>
  </si>
  <si>
    <t>ค่าตอบแทนอยู่เวรแก้ไฟฟ้าขัดข้อง</t>
  </si>
  <si>
    <t>เงินโบนัสพนักงาน</t>
  </si>
  <si>
    <t>ค่าครองชีพพนักงาน</t>
  </si>
  <si>
    <t xml:space="preserve">สวัสดิการและค่าตอบแทนอื่น- ลูกจ้าง </t>
  </si>
  <si>
    <t>ค่าตอบแทนอื่น-พนักงาน</t>
  </si>
  <si>
    <t>เงินจ่ายสมทบกองทุน</t>
  </si>
  <si>
    <t>เงินสมทบกองทุนสงเคราะห์ผู้ปฏิบัติงาน กฟภ.</t>
  </si>
  <si>
    <t>เงินสมทบกองทุนสำรองเลี้ยงชีพ</t>
  </si>
  <si>
    <t xml:space="preserve">เงินเพิ่มพิเศษ </t>
  </si>
  <si>
    <t>เงินเพิ่มพิเศษวิชาชีพ</t>
  </si>
  <si>
    <t>เงินเพิ่มฮอทไลน์</t>
  </si>
  <si>
    <t>เงินเพิ่มสู้รบ (พสร.)</t>
  </si>
  <si>
    <t>เงินยังชีพ (14 จังหวัดภาคใต้)</t>
  </si>
  <si>
    <t>เงินเพิ่มพิเศษสำหรับผู้ทำงานอยู่กะ</t>
  </si>
  <si>
    <t>ค่าโทรศัพท์บ้านพัก- ผู้บริหาร</t>
  </si>
  <si>
    <t>ค่าโทรศัพท์เคลื่อนที่ -ผู้บริหาร</t>
  </si>
  <si>
    <t>เงินเพิ่มพิเศษอื่น</t>
  </si>
  <si>
    <t xml:space="preserve">เงินชดเชย </t>
  </si>
  <si>
    <t>เงินชดเชยตามกฎหมาย-พนักงานเกษียณอายุหรือให้ออก</t>
  </si>
  <si>
    <t>เงินตอบแทนพิเศษ-พนักงานเกษียณก่อนอายุ</t>
  </si>
  <si>
    <t>เงินชดเชย-พนักงานเกษียณก่อนอายุ</t>
  </si>
  <si>
    <t>สวัสดิการพนักงาน</t>
  </si>
  <si>
    <t xml:space="preserve">เงินช่วยเหลือพนักงาน </t>
  </si>
  <si>
    <t>เงินช่วยเหลือค่าไฟฟ้า</t>
  </si>
  <si>
    <t>เงินช่วยเหลือค่าเครื่องแบบพนักงาน</t>
  </si>
  <si>
    <t>เงินช่วยเหลือค่าเล่าเรียนบุตร</t>
  </si>
  <si>
    <t>เงินช่วยเหลือบุตร</t>
  </si>
  <si>
    <t>เงินช่วยเหลืออื่น</t>
  </si>
  <si>
    <t>ค่ารักษาพยาบาล</t>
  </si>
  <si>
    <t>ค่ารักษาพยาบาล-พนักงาน</t>
  </si>
  <si>
    <t>ค่ารักษาพยาบาล-ครอบครัวพนักงาน</t>
  </si>
  <si>
    <t xml:space="preserve">ค่าพาหนะ เบี้ยเลี้ยงเดินทาง </t>
  </si>
  <si>
    <t>ค่าพาหนะเดินทางไปปฏิบัติงานต่างท้องที่-พนักงาน</t>
  </si>
  <si>
    <t>ค่าเบี้ยเลี้ยง-พนักงาน</t>
  </si>
  <si>
    <t>ค่าที่พัก-พนักงาน</t>
  </si>
  <si>
    <t>ค่าชดเชยการใช้ยานพาหนะส่วนตัว</t>
  </si>
  <si>
    <t>ค่าพาหนะเดินทางไปปฏิบัติงานต่างท้องที่-ลูกจ้าง</t>
  </si>
  <si>
    <t>ค่าเบี้ยเลี้ยง-ลูกจ้าง</t>
  </si>
  <si>
    <t>ค่าที่พัก-ลูกจ้าง</t>
  </si>
  <si>
    <t>ค่าสวัสดิการอื่นๆ</t>
  </si>
  <si>
    <t>ค่าเช่าบ้าน</t>
  </si>
  <si>
    <t>ค่าสวัสดิการอื่น ๆ</t>
  </si>
  <si>
    <t xml:space="preserve">ค่าใช้จ่ายในการพัฒนาบุคคลากร </t>
  </si>
  <si>
    <t>ค่าเครื่องแต่งกายสำหรับปฏิบัติงานต่างประเทศ</t>
  </si>
  <si>
    <t>ค่าใช้จ่ายในการอบรมสัมมนา-ในแผน</t>
  </si>
  <si>
    <t>ค่าใช้จ่ายในการอบรมสัมมนา-นอกแผน</t>
  </si>
  <si>
    <t>ค่าใช้จ่ายในการประชุมชี้แจง</t>
  </si>
  <si>
    <t>ต้นทุนผลประโยชน์พนักงาน</t>
  </si>
  <si>
    <t>ค่าใช้จ่ายผลประโยชน์พนักงาน-เงินชดเชยตามกฎหมาย</t>
  </si>
  <si>
    <t>ค่าใช้จ่ายผลประโยชน์พนักงาน-ค่าของที่ระลึก</t>
  </si>
  <si>
    <t>รวมค่าใช้จ่ายเกี่ยวกับบุคคลากร</t>
  </si>
  <si>
    <t>ค่าใช้จ่ายตอบแทนบุคคลภายนอก</t>
  </si>
  <si>
    <t>ค่าตอบแทนบุคคลภายนอก-เกี่ยวกับการดำเนินงาน</t>
  </si>
  <si>
    <t>ค่าตอบแทน-การจดหน่วยการใช้ไฟฟ้า</t>
  </si>
  <si>
    <t>ค่าตอบแทน-การจดหน่วยพร้อมแจ้งค่าไฟฟ้า</t>
  </si>
  <si>
    <t>ค่าตอบแทน-การเก็บเงินค่าไฟฟ้า</t>
  </si>
  <si>
    <t>ค่าจ้างเหมางานงดจ่ายไฟและต่อกลับมิเตอร์</t>
  </si>
  <si>
    <t>ค่าตอบแทน-บริการโฆษณา</t>
  </si>
  <si>
    <t>ค่าแรงคนงานรายวัน/ค่าจ้างเหมาแรงงานก่อสร้าง</t>
  </si>
  <si>
    <t>ค่าแรงคนงานรายวันงานบำรุงรักษา</t>
  </si>
  <si>
    <t>ค่าแรงคนงานรายวันงานบริการ</t>
  </si>
  <si>
    <t>ค่าแรง/ค่าจ้างเหมาคนงานรายวันทั่วไป</t>
  </si>
  <si>
    <t>ค่าจ้างส่งหนังสือแจ้งเตือนก่อนงดจ่ายไฟฟ้า</t>
  </si>
  <si>
    <t>ค่าตอบแทน-ผู้ว่าการ</t>
  </si>
  <si>
    <t>ค่าตอบแทนรายเดือน-ผวก.</t>
  </si>
  <si>
    <t>ค่ารับรอง-ผวก.</t>
  </si>
  <si>
    <t>ค่าพาหนะเบี้ยเลี้ยงและที่พัก-ผวก.</t>
  </si>
  <si>
    <t>ค่าใช้จ่ายเกี่ยวกับเครื่องมือสื่อสาร-ผวก.</t>
  </si>
  <si>
    <t>ค่าตอบแทนอื่น-ผวก.</t>
  </si>
  <si>
    <t xml:space="preserve">ค่าตอบแทน-คณะกรรมการ กฟภ. </t>
  </si>
  <si>
    <t>ค่าเบี้ยประชุมคณะกรรมการ กฟภ.</t>
  </si>
  <si>
    <t>เงินโบนัสคณะกรรมการ</t>
  </si>
  <si>
    <t>ค่าตอบแทนรายเดือนคณะกรรมการ กฟภ.</t>
  </si>
  <si>
    <t>ค่าตอบแทนอื่น-คณะกรรมการ กฟภ.</t>
  </si>
  <si>
    <t>ค่าตอบแทนอื่นๆ</t>
  </si>
  <si>
    <t>ค่าตอบแทนอื่น ๆ</t>
  </si>
  <si>
    <t>ค่าโฆษณาประชาสัมพันธ์</t>
  </si>
  <si>
    <t xml:space="preserve">ค่าประชาสัมพันธ์ </t>
  </si>
  <si>
    <t>ค่าป้ายประชาสัมพันธ์</t>
  </si>
  <si>
    <t>ค่าประชาสัมพันธ์อื่น</t>
  </si>
  <si>
    <t>ค่าประชาสัมพันธ์ทางสื่อ</t>
  </si>
  <si>
    <t xml:space="preserve">ค่าใช้จ่ายเกี่ยวกับสำนักงาน </t>
  </si>
  <si>
    <t xml:space="preserve">ค่าวัสดุใช้ไป </t>
  </si>
  <si>
    <t>ค่าวัสดุสำนักงาน</t>
  </si>
  <si>
    <t>ค่าวัสดุเบ็ดเตล็ดในสำนักงาน</t>
  </si>
  <si>
    <t xml:space="preserve">ค่าสาธารณูปโภค </t>
  </si>
  <si>
    <t>ค่าน้ำดื่ม</t>
  </si>
  <si>
    <t>ค่าน้ำประปา</t>
  </si>
  <si>
    <t>ค่าไฟฟ้า</t>
  </si>
  <si>
    <t xml:space="preserve">ค่าใช้จ่ายในการติดต่อสื่อสาร </t>
  </si>
  <si>
    <t>ค่าใช้บริการโทรศัพท์</t>
  </si>
  <si>
    <t>ค่าบำรุงรักษาคู่สายโทรศัพท์</t>
  </si>
  <si>
    <t>ค่าบริการโทรศัพท์เคลื่อนที่</t>
  </si>
  <si>
    <t>ค่าเช่าวงจรสื่อสาร</t>
  </si>
  <si>
    <t>ค่าจัดส่งเอกสารและพัสดุภัณฑ์</t>
  </si>
  <si>
    <t>ค่าติดตั้งอุปกรณ์สื่อสาร</t>
  </si>
  <si>
    <t>ค่าใช้จ่ายในการใช้อินเตอร์เน็ต</t>
  </si>
  <si>
    <t>ค่าใช้จ่ายในการติดต่อสื่อสารประเภทอี่น</t>
  </si>
  <si>
    <t xml:space="preserve">ค่าเช่า </t>
  </si>
  <si>
    <t>ค่าเช่าที่ดิน</t>
  </si>
  <si>
    <t>ค่าเช่าสิ่งปลูกสร้าง</t>
  </si>
  <si>
    <t>ค่าเช่าเครื่องคอมพิวเตอร์</t>
  </si>
  <si>
    <t>ค่าเช่าเครื่องถ่ายเอกสาร</t>
  </si>
  <si>
    <t>ค่าเช่ายานพาหนะ</t>
  </si>
  <si>
    <t>ค่าเช่าโปรแกรมสำเร็จรูป</t>
  </si>
  <si>
    <t>ค่าเช่าเครื่องบันทึกข้อมูลการเดินทางของรถ</t>
  </si>
  <si>
    <t xml:space="preserve">ค่าเช่าสินทรัพย์อื่นๆ </t>
  </si>
  <si>
    <t xml:space="preserve">ค่าใช้จ่ายในการดูแลสถานที่ </t>
  </si>
  <si>
    <t>ค่าจ้างเหมาทำความสะอาด</t>
  </si>
  <si>
    <t>ค่ารักษาความปลอดภัย</t>
  </si>
  <si>
    <t>ค่าจ้างบำรุงรักษาสวน</t>
  </si>
  <si>
    <t>ค่าบำรุงรักษาบริเวณสำนักงาน</t>
  </si>
  <si>
    <t xml:space="preserve">ค่าใช้จ่ายอื่นเกี่ยวกับสำนักงาน </t>
  </si>
  <si>
    <t>ค่าเชื้อเพลิงยานพาหนะ</t>
  </si>
  <si>
    <t>ค่าหนังสือและสื่อความรู้</t>
  </si>
  <si>
    <t>ค่าใช้จ่ายเบ็ดเตล็ด</t>
  </si>
  <si>
    <t>ค่าใช้จ่ายเพื่อการวิจัย</t>
  </si>
  <si>
    <t>ค่าใช้จ่ายในการวิจัย</t>
  </si>
  <si>
    <t>ค่าใช้จ่ายที่ได้รับสนับสนุนจากหน่วยงานภายนอก</t>
  </si>
  <si>
    <t xml:space="preserve">ค่าป้องกัน ซ่อมแซมบำรุงรักษา และก่อสร้าง </t>
  </si>
  <si>
    <t>ผลต่างราคาพัสดุ</t>
  </si>
  <si>
    <t>ค่าจ้างเหมาตัดต้นไม้</t>
  </si>
  <si>
    <t xml:space="preserve">ค่าซ่อมแซมบำรุงรักษา </t>
  </si>
  <si>
    <t>ค่าวัสดุเบิกจากคลังเพื่อซ่อมแซม บำรุงรักษาและบริการ</t>
  </si>
  <si>
    <t>ค่าวัสดุเบิกจากคลังเพื่อเปลี่ยนแทนและก่อสร้าง</t>
  </si>
  <si>
    <t>ค่าซ่อมแซมบำรุงรักษา-อาคาร</t>
  </si>
  <si>
    <t>ค่าซ่อมแซมบำรุงรักษา-ยานพาหนะ</t>
  </si>
  <si>
    <t>ค่าซ่อมแซมบำรุงรักษา-คอมฯ&amp;อุปกรณ์ต่อพ่วง</t>
  </si>
  <si>
    <t>ค่าปรับปรุงระบบจำหน่ายที่พระตำหนัก</t>
  </si>
  <si>
    <t>ค่าวัสดุซื้อตรงเข้างานก่อสร้าง</t>
  </si>
  <si>
    <t>ค่าวัสดุเบ็ดเตล็ดด้านช่าง</t>
  </si>
  <si>
    <t>ค่าซ่อมแซมบำรุงรักษา-อุปกรณ์ในสำนักงาน</t>
  </si>
  <si>
    <t xml:space="preserve">ค่าอุปกรณ์ความปลอดภัย </t>
  </si>
  <si>
    <t>ค่ามิเตอร์เบิกจากคลังเพื่อติดตั้งหรือเปลี่ยนแทน</t>
  </si>
  <si>
    <t>ค่าอุปกรณ์ ปก.มต. เบิกคลังเพื่อติดตั้งหรือเปลี่ยนแทน</t>
  </si>
  <si>
    <t>ค่าซ่อมแซมบำรุงรักษาอื่น ๆ</t>
  </si>
  <si>
    <t xml:space="preserve">ค่าใช้จ่ายในการก่อสร้าง </t>
  </si>
  <si>
    <t>ค่าสินทรัพย์พร้อมใช้ตั้งพัก</t>
  </si>
  <si>
    <t>ค่าจ้างเหมางานก่อสร้าง - Turn Key</t>
  </si>
  <si>
    <t>ค่าใช้จ่ายดำเนินการในงานก่อสร้าง</t>
  </si>
  <si>
    <t>ค่าควบคุมงานก่อสร้าง</t>
  </si>
  <si>
    <t>ค่าใช้จ่ายประสานงานโครงการ</t>
  </si>
  <si>
    <t>ค่าจ้างเหมางานบริการ</t>
  </si>
  <si>
    <t>ค่าสิทธิการใช้ตั้งพัก</t>
  </si>
  <si>
    <t>ค่าใช้จ่ายอื่นในการดำเนินงาน</t>
  </si>
  <si>
    <t>หนี้สูญ หนี้สงสัยจะสูญ</t>
  </si>
  <si>
    <t>หนี้สูญ - ทางบัญชี</t>
  </si>
  <si>
    <t>ผลขาดทุนด้านเครดิตที่คาดว่าจะเกิดขึ้น</t>
  </si>
  <si>
    <t>ค่าจ้างที่ปรึกษาและค่าบริการจัดการ</t>
  </si>
  <si>
    <t>ค่าสอบบัญชี</t>
  </si>
  <si>
    <t>ค่าที่ปรึกษา-ด้านบัญชี การเงิน</t>
  </si>
  <si>
    <t>ค่าที่ปรึกษา-ด้านกฏหมาย</t>
  </si>
  <si>
    <t>ค่าที่ปรึกษา-ด้านวิศวกรรม</t>
  </si>
  <si>
    <t>ค่าที่ปรึกษา-ด้านการพัฒนาระบบคอมพิวเตอร์</t>
  </si>
  <si>
    <t>ค่าที่ปรึกษา-ด้านอื่นๆ</t>
  </si>
  <si>
    <t xml:space="preserve">ค่าเบี้ยประกัน </t>
  </si>
  <si>
    <t>ค่าเบี้ยประกัน-พนักงาน</t>
  </si>
  <si>
    <t>ค่าเบี้ยประกัน-ยานพาหนะ</t>
  </si>
  <si>
    <t>ค่าเบี้ยประกัน-สินทรัพย์</t>
  </si>
  <si>
    <t>ค่าเบี้ยประกัน-การขนส่ง</t>
  </si>
  <si>
    <t>ค่าเบี้ยประกันภัยอื่น</t>
  </si>
  <si>
    <t xml:space="preserve">ค่ารับรอง </t>
  </si>
  <si>
    <t>ค่ารับรอง</t>
  </si>
  <si>
    <t xml:space="preserve">ค่าใช้จ่ายทางภาษี </t>
  </si>
  <si>
    <t>ค่าภาษีและค่าธรรมเนียมยานพาหนะ</t>
  </si>
  <si>
    <t>ค่าใช้จ่ายเพื่อสังคมและสาธารณประโยชน์</t>
  </si>
  <si>
    <t>เงินชดเชยเพื่อมนุษยธรรม</t>
  </si>
  <si>
    <t>ค่าใช้จ่ายเกี่ยวกับไฟสาธารณะ</t>
  </si>
  <si>
    <t>ค่าใช้จ่ายส่งเสริมการประหยัด/ปลอดภัยในการใช้ไฟฟ้า</t>
  </si>
  <si>
    <t>ค่าใช้จ่ายอื่นเพื่อผู้ใช้ไฟ</t>
  </si>
  <si>
    <t>ค่าใช้จ่ายเพื่อสังคมหรือสิ่งแวดล้อม</t>
  </si>
  <si>
    <t>ค่าผลประโยชน์เงินประกันฯจ่ายคืนผู้ใช้ไฟ - ประเภท 3,4,5</t>
  </si>
  <si>
    <t>ค่าผลประโยชน์เงินประกันฯจ่ายคืนผู้ใช้ไฟ - ประเภท 1,2</t>
  </si>
  <si>
    <t>ค่าใช้จ่ายเพื่อสาธารณประโยชน์และการกุศล</t>
  </si>
  <si>
    <t xml:space="preserve">ค่าปรับตามมาตรฐานการให้บริการ </t>
  </si>
  <si>
    <t>ค่าปรับกรณีคุณภาพไฟฟ้า</t>
  </si>
  <si>
    <t>ค่าปรับกรณีระยะเวลาที่ผู้ขอใช้ไฟฟ้ารายใหม่ขอใช้ไฟฯ</t>
  </si>
  <si>
    <t>ค่าปรับระยะเวลาตอบสนองที่ลูกค้าร้องขอหรือร้องเรียน</t>
  </si>
  <si>
    <t>ค่าปรับกรณีระยะเวลาต่อกลับ กรณีถูกงดจ่ายไฟฟ้า</t>
  </si>
  <si>
    <t xml:space="preserve">ค่าใช้จ่ายอื่น </t>
  </si>
  <si>
    <t>ค่าขนส่ง ขนย้าย</t>
  </si>
  <si>
    <t>ค่าจ้างเหมายานพาหนะ/เครื่งจักรกลหนัก</t>
  </si>
  <si>
    <t>ค่าปรับ เงินเพิ่ม ทางภาษี</t>
  </si>
  <si>
    <t>ค่าอากรแสตมป์</t>
  </si>
  <si>
    <t>ค่าธรรมเนียมธนาคาร</t>
  </si>
  <si>
    <t>ค่าใช้จ่ายดำเนินคดี</t>
  </si>
  <si>
    <t>ค่าปรับปรุงที่ดินและสิ่งปลูกสร้างที่มิใช่ของ กฟภ.</t>
  </si>
  <si>
    <t>ค่าวัสดุล้าสมัยหรือสูญหาย</t>
  </si>
  <si>
    <t>ค่าตรวจสภาพยานพาหนะ</t>
  </si>
  <si>
    <t>ค่าใช้จ่ายในการดำเนินการออกของจากต่างประเทศ</t>
  </si>
  <si>
    <t>ค่าใช้จ่ายที่ต้องชำระตามคำสั่งศาล</t>
  </si>
  <si>
    <t>ค่าธรรมเนียมประกอบกิจการพลังงาน</t>
  </si>
  <si>
    <t>ค่าธรรมเนียมธนาคาร- หักบช.</t>
  </si>
  <si>
    <t>ค่าธรรมเนียมประกอบกิจการโทรคมนาคม</t>
  </si>
  <si>
    <t>ค่าใช้จ่ายอื่น</t>
  </si>
  <si>
    <t>ค่าเสื่อมราคา ค่าเสื่อมสิ้น ค่าตัดจำหน่าย</t>
  </si>
  <si>
    <t>ค่าเสื่อมราคา-ส่วนปรับปรุงที่ดิน</t>
  </si>
  <si>
    <t>ค่าเสื่อมราคา-อาคารสิ่งปลูกสร้าง</t>
  </si>
  <si>
    <t>ค่าเสื่อมราคา-อาคารดำเนินงาน</t>
  </si>
  <si>
    <t>ค่าเสื่อมราคา-อาคารสำนักงาน</t>
  </si>
  <si>
    <t>ค่าเสื่อมราคา-อาคารพักอาศัย</t>
  </si>
  <si>
    <t>ค่าเสื่อมราคา-สิ่งปลูกสร้างอื่น</t>
  </si>
  <si>
    <t xml:space="preserve">ค่าเสื่อมราคา-ระบบผลิตกระแสไฟฟ้า </t>
  </si>
  <si>
    <t>ค่าเสื่อมราคา-ระบบผลิตกระแสไฟฟ้าเครื่องจักรดีเซล</t>
  </si>
  <si>
    <t>ค่าเสื่อมราคา-ระบบผลิตกระแสไฟฟ้าพลังน้ำ</t>
  </si>
  <si>
    <t>ค่าเสื่อมราคา-ระบบผลิตกระแสไฟฟ้าพลังแสงอาทิตย์</t>
  </si>
  <si>
    <t>ค่าเสื่อมราคา-ระบบผลิตกระแสไฟฟ้าพลังงานลม</t>
  </si>
  <si>
    <t xml:space="preserve">ค่าเสื่อมราคา-ระบบจำหน่ายกระแสไฟฟ้า </t>
  </si>
  <si>
    <t>ค่าเสื่อมราคา-ระบบสายส่งและจำหน่าย</t>
  </si>
  <si>
    <t>ค่าเสื่อมราคา-ระบบไฟสัญญาณและไฟถนน</t>
  </si>
  <si>
    <t>ค่าเสื่อมราคา-อุปกรณ์ในสถานีไฟฟ้า</t>
  </si>
  <si>
    <t>ค่าเสื่อมราคา-หม้อแปลงไฟฟ้าผ่านการใช้งาน</t>
  </si>
  <si>
    <t>ค่าเสื่อมราคา-มิเตอร์และส่วนประกอบผ่านการใช้งาน</t>
  </si>
  <si>
    <t>ค่าเสื่อมราคา-เครื่องตกแต่ง เครื่องมือ เครื่องใช้</t>
  </si>
  <si>
    <t>ค่าเสื่อมราคา-เครื่องตกแต่งประจำสำนักงาน</t>
  </si>
  <si>
    <t>ค่าเสื่อมราคา-อุปกรณ์ประจำสำนักงาน</t>
  </si>
  <si>
    <t>ค่าเสื่อมราคา-เครื่องเมนเฟรม/มินิคอมฯ รวมอุปกรณ์ฯ</t>
  </si>
  <si>
    <t>ค่าเสื่อมราคา-เครื่องเพอร์ซันนัลคอมฯ และอุปกรณ์</t>
  </si>
  <si>
    <t>ค่าเสื่อมราคา-เครื่องมือ เครื่องใช้ คลังพัสดุ</t>
  </si>
  <si>
    <t>ค่าเสื่อมราคา-เครื่องมือ เครื่องใช้โรงซ่อม โรงรถ</t>
  </si>
  <si>
    <t>ค่าเสื่อมราคา-เครื่องมือ เครื่องใช้ โรงงานผลิตภัณฑ์คอนฯ</t>
  </si>
  <si>
    <t>ค่าเสื่อมราคา-เครื่องมือ เครื่องใช้เบ็ดเตล็ด</t>
  </si>
  <si>
    <t>ค่าเสื่อมราคา-อุปกรณ์สื่อสาร</t>
  </si>
  <si>
    <t>ค่าเสื่อมราคา-ระบบสื่อสารสายใยแก้วนำแสงติดตั้งภายนอก</t>
  </si>
  <si>
    <t>ค่าเสื่อมราคา-ระบบสื่อสารสายใยแก้วนำแสงติดตั้งภายใน</t>
  </si>
  <si>
    <t>ค่าเสื่อมราคา-ยานพาหนะ</t>
  </si>
  <si>
    <t>ค่าเสื่อมราคา-รถยนต์นั่ง</t>
  </si>
  <si>
    <t>ค่าเสื่อมราคา-รถยนต์โดยสารเกิน 10 ที่นั่ง</t>
  </si>
  <si>
    <t>ค่าเสื่อมราคา-รถยนต์บรรทุก</t>
  </si>
  <si>
    <t>ค่าเสื่อมราคา-ยานพาหนะอื่น</t>
  </si>
  <si>
    <t>ค่าเสื่อมราคา-สินทรัพย์ไม่มีตัวตน</t>
  </si>
  <si>
    <t>ค่าตัดจำหน่าย-โปรแกรมคอมพิวเตอร์</t>
  </si>
  <si>
    <t>ค่าตัดจำหน่าย-ลิขสิทธิ์</t>
  </si>
  <si>
    <t>ค่าเสื่อมราคา-สินทรัพย์สิทธิการใช้</t>
  </si>
  <si>
    <t>ค่าเสื่อมราคาสิทธิการใช้-ที่ดิน</t>
  </si>
  <si>
    <t>ค่าเสื่อมราคาสิทธิการใช้-อาคารสิ่งปลูกสร้าง</t>
  </si>
  <si>
    <t>ค่าเสื่อมราคาสิทธิการใช้-ระบบผลิตกระแสไฟฟ้า</t>
  </si>
  <si>
    <t>ค่าเสื่อมราคาสิทธิการใช้-เครื่องตกแต่งฯ</t>
  </si>
  <si>
    <t>ค่าเสื่อมราคาสิทธิการใช้-ยานพาหนะ</t>
  </si>
  <si>
    <t>ค่าเสื่อมราคาสิทธิการใช้-สินทรัพย์ไม่มีตัวตน</t>
  </si>
  <si>
    <t>ขาดทุนจากการด้อยค่าสินทรัพย์</t>
  </si>
  <si>
    <t>ขาดทุนจากการด้อยค่าสินทรัพย์ -ระบบจำหน่าย</t>
  </si>
  <si>
    <t>ขาดทุนจากการด้อยค่าสินทรัพย์ -เครื่องตกแต่งฯ</t>
  </si>
  <si>
    <t>ขาดทุนจากการด้อยค่าสินทรัพย์ -เครื่องมือฯ</t>
  </si>
  <si>
    <t>ค่าเสื่อมราคา - สิ่งปลูกสร้างที่ไม่ใช้ประโยชน์</t>
  </si>
  <si>
    <t>ค่าใช้จ่ายทางการเงิน</t>
  </si>
  <si>
    <t>ค่าใช้จ่ายในการจัดการและบริหารการเงิน</t>
  </si>
  <si>
    <t>ค่าธรรมเนียมจัดการเงินกู้</t>
  </si>
  <si>
    <t>ดอกเบี้ยจ่าย</t>
  </si>
  <si>
    <t>ดอกเบี้ยจ่าย-ธนาคาร</t>
  </si>
  <si>
    <t>ดอกเบี้ยจ่ายเงินกู้</t>
  </si>
  <si>
    <t>ดอกเบี้ยจ่าย-สัญญาเช่า</t>
  </si>
  <si>
    <t>ดอกเบี้ยจ่ายตามสัญญาจ้างเหมาแบบผ่อนชำระ</t>
  </si>
  <si>
    <t>รวมค่าใช้จ่ายในการดำเนินงาน</t>
  </si>
  <si>
    <t>รวมค่าใช้จ่ายทั้งสิ้น</t>
  </si>
  <si>
    <t>งป.001</t>
  </si>
  <si>
    <t>ประมาณการรายได้</t>
  </si>
  <si>
    <t>รายได้จากการดำเนินงาน</t>
  </si>
  <si>
    <t xml:space="preserve">รายได้จากการจำหน่ายกระแสไฟฟ้า </t>
  </si>
  <si>
    <t>รายได้จากการจำหน่ายไฟฟ้า</t>
  </si>
  <si>
    <t>ปรับปรุงรายได้จากการจำหน่ายไฟฟ้า</t>
  </si>
  <si>
    <t>รายได้จากการจำหน่ายไฟฟ้า ประเภทไฟชั่วคราวแบบเหมา</t>
  </si>
  <si>
    <t>ปรับปรุงรายได้จากการจำหน่ายไฟฟ้า GL</t>
  </si>
  <si>
    <t>รายได้จำหน่ายไฟฟ้าจากสถานีอัดประจุ แบบเติมเงิน</t>
  </si>
  <si>
    <t>เงินชดเชยรายได้</t>
  </si>
  <si>
    <t>รวมรายได้จากการจำหน่ายไฟฟ้า</t>
  </si>
  <si>
    <t>รายได้อื่นจากการดำเนินงาน</t>
  </si>
  <si>
    <t xml:space="preserve">รายได้จากการจำหน่ายอุปกรณ์ไฟฟ้า </t>
  </si>
  <si>
    <t>(ส)</t>
  </si>
  <si>
    <t>รายได้จากการขายหม้อแปลง</t>
  </si>
  <si>
    <t>รายได้จากการขายมิเตอร์</t>
  </si>
  <si>
    <t>รายได้จากการขายคาปาซิเตอร์</t>
  </si>
  <si>
    <t>รายได้จากการขายเสา</t>
  </si>
  <si>
    <t>รายได้จากการขายอุปกรณ์ไฟฟ้าอื่น ๆ</t>
  </si>
  <si>
    <t xml:space="preserve">รายได้จากการให้เช่าหรือใช้สินทรัพย์ </t>
  </si>
  <si>
    <t>รายได้จากการให้ใช้เสาไฟฟ้า</t>
  </si>
  <si>
    <t>รายได้จากการให้เช่าหม้อแปลง</t>
  </si>
  <si>
    <t>รายได้จากการให้เช่าชุดเครื่องยนต์กำเนิดไฟฟ้า</t>
  </si>
  <si>
    <t>รายได้จากการให้ใช้บริการเส้นใยแก้วนำแสง</t>
  </si>
  <si>
    <t>รายได้จากการให้เช่าอสังหาริมทรัพย์</t>
  </si>
  <si>
    <t>รายได้จากการให้เช่าหรือใช้สินทรัพย์อื่น ๆ</t>
  </si>
  <si>
    <t xml:space="preserve">รายได้ค่าติดตั้ง ตรวจการติดตั้งอุปกรณ์ไฟฟ้า </t>
  </si>
  <si>
    <t>รายได้ติดตั้ง ตรวจการติดตั้งมิเตอร์</t>
  </si>
  <si>
    <t>ปรับปรุงรายได้ติดตั้ง ตรวจการติดตั้งมิเตอร์</t>
  </si>
  <si>
    <t>รายได้ติดตั้งมิเตอร์ TOU/TOD</t>
  </si>
  <si>
    <t>ปรับปรุงรายได้ติดตั้งมิเตอร์ TOU/TOD</t>
  </si>
  <si>
    <t>รายได้ค่าบริการงานด้านฮอทไลน์และเชื่อมสายแรงสูง</t>
  </si>
  <si>
    <t xml:space="preserve">รายได้ค่าทดสอบอุปกรณ์ไฟฟ้า </t>
  </si>
  <si>
    <t>รายได้ค่าทดสอบผลิตภัณฑ์คอนกรีต</t>
  </si>
  <si>
    <t>รายได้ค่าทดสอบอุปกรณ์ไฟฟ้า</t>
  </si>
  <si>
    <t xml:space="preserve">รายได้ค่าธรรมเนียม และเงินสมทบ </t>
  </si>
  <si>
    <t>รายได้ค่าธรรมเนียมต่อไฟ</t>
  </si>
  <si>
    <t>รายได้ค่าธรรมเนียมพาดสายสื่อสารฯ</t>
  </si>
  <si>
    <t>รายได้ค่าต่อกลับมิเตอร์</t>
  </si>
  <si>
    <t>รายได้ขอผ่อนผันการงดจ่ายไฟ</t>
  </si>
  <si>
    <t>รายได้ค่าธรรมเนียมอื่น ๆ</t>
  </si>
  <si>
    <t>รายได้จากเงินสมทบระบบจำหน่ายพาดสายสื่อสาร</t>
  </si>
  <si>
    <t xml:space="preserve">รายได้จากการก่อสร้างให้ผู้ใช้ไฟ </t>
  </si>
  <si>
    <t>รายได้จากการก่อสร้างให้ผู้ใช้ไฟ</t>
  </si>
  <si>
    <t>ปรับปรุงรายได้จากการก่อสร้างให้ผู้ใช้ไฟ</t>
  </si>
  <si>
    <t xml:space="preserve">รายได้จากเงินช่วยเหลือเพื่อการก่อสร้าง </t>
  </si>
  <si>
    <t>รายได้จากเงินช่วยเหลือเพื่อการก่อสร้าง</t>
  </si>
  <si>
    <t>รายได้ค่าส่วนเฉลี่ยการใช้พลังไฟฟ้า</t>
  </si>
  <si>
    <t>รายได้จากการให้บริการนวัตกรรม</t>
  </si>
  <si>
    <t>รายได้ค่าบริการ Solar Hero</t>
  </si>
  <si>
    <t>รายได้ค่าบริการด้านวิศวกรรม</t>
  </si>
  <si>
    <t>รายได้ค่าตรวจจุดเขียนผัง</t>
  </si>
  <si>
    <t>รายได้ค่าตรวจสอบและบำรุงรักษาหม้อแปลง</t>
  </si>
  <si>
    <t>ปรับปรุงรายได้ค่าตรวจสอบและบำรุงรักษาหม้อแปลง</t>
  </si>
  <si>
    <t>รายได้ค่าติดตั้ง รื้อถอน ซ่อมแซมหม้อแปลง</t>
  </si>
  <si>
    <t>ปรับปรุงรายได้ค่าติดตั้ง รื้อถอน ซ่อมแซมหม้อแปลง</t>
  </si>
  <si>
    <t xml:space="preserve">รายได้ค่าละเมิดสิทธิ </t>
  </si>
  <si>
    <t>รายได้ค่าชดใช้มิเตอร์ชำรุดและอุปกรณ์ประกอบ</t>
  </si>
  <si>
    <t>รายได้ชดใช้รถยนต์ชนเสา</t>
  </si>
  <si>
    <t>รายได้ค่าตรวจสอบและบำรุงรักษาเคเบิลใต้ดิน</t>
  </si>
  <si>
    <t>ปรับปรุงรายได้ค่าตรวจสอบและบำรุงรักษาเคเบิลใต้ดิน</t>
  </si>
  <si>
    <t>รายได้ค่าติดตั้ง ตรวจสอบและค่าบำรุงรักษาอุปกรณ์ระบบไฟฟ้า</t>
  </si>
  <si>
    <t>ปรับปรุงรายได้ค่าติดตั้ง ตรวจสอบและค่าบำรุงรักษาอุปกรณ์ระบบไฟฟ้า</t>
  </si>
  <si>
    <t>รายได้ค่าบำรุงรักษาระบบไฟฟ้าแบบครบวงจร</t>
  </si>
  <si>
    <t>ปรับปรุงรายได้ค่าบำรุงรักษาระบบไฟฟ้าแบบครบวงจร</t>
  </si>
  <si>
    <t>รายได้ค่าดำเนินการให้บริการ VSPP</t>
  </si>
  <si>
    <t>รายได้ค่าบริการติดตั้งอุปกรณ์สื่อสาร</t>
  </si>
  <si>
    <t>รายได้ค่าพาดสายก่อนได้รับอนุญาต</t>
  </si>
  <si>
    <t>รายได้ค่าบริการฝึกอบรม</t>
  </si>
  <si>
    <t>รายได้บริการจัดการพลังงาน</t>
  </si>
  <si>
    <t>รายได้ค่าบริการเชื่อมต่อระบบโครงข่ายไฟฟ้า</t>
  </si>
  <si>
    <t>รายได้อื่น ๆ จากการดำเนินงาน</t>
  </si>
  <si>
    <t xml:space="preserve">รวมรายได้อื่นจากการดำเนินงาน </t>
  </si>
  <si>
    <t>รายได้อื่น</t>
  </si>
  <si>
    <t>รายได้ดอกเบี้ย</t>
  </si>
  <si>
    <t>ดอกเบี้ยรับเงินฝากธนาคาร</t>
  </si>
  <si>
    <t>ดอกเบี้ยรับเงินฝากธนาคาร-กองทุนเงินประกันการใช้ไฟฯ</t>
  </si>
  <si>
    <t>ดอกเบี้ยรับเงินฝากธนาคาร-Kfw.</t>
  </si>
  <si>
    <t>ดอกเบี้ยรับเงินฝากธนาคาร-ดอกผลกองทุนเงินประกันฯ</t>
  </si>
  <si>
    <t>ดอกเบี้ยรับเงินให้กู้ซื้อ/สร้างบ้านฯ-หลักทรัพย์ประกัน</t>
  </si>
  <si>
    <t>ผลตอบแทนจากเงินลงทุนในหลักทรัพย์</t>
  </si>
  <si>
    <t>ดอกเบี้ยรับตามสัญญาบริการแบบผ่อนชำระ</t>
  </si>
  <si>
    <t>ดอกเบี้ยรับตามสัญญาเช่า</t>
  </si>
  <si>
    <t>ดอกเบี้ยรับชำระหนี้เกินกำหนด</t>
  </si>
  <si>
    <t>รายได้ค่าปรับ ค่าธรรมเนียม</t>
  </si>
  <si>
    <t xml:space="preserve">รายได้ค่าปรับผิดสัญญาและส่งของเกินกำหนด </t>
  </si>
  <si>
    <t>รายได้ค่าปรับผิดสัญญาซื้อขาย</t>
  </si>
  <si>
    <t>รายได้ค่าปรับผิดสัญญาจ้าง/ให้บริการ</t>
  </si>
  <si>
    <t>รายได้ค่าปรับผิดสัญญาตัวแทนจดหน่วย</t>
  </si>
  <si>
    <t>รายได้ค่าปรับผิดสัญญาตัวแทนจดหน่วยแจ้งหนี้</t>
  </si>
  <si>
    <t>รายได้ค่าปรับผิดสัญญาตัวแทนตัดและติดกลับมิเตอร์</t>
  </si>
  <si>
    <t>รายได้ค่าปรับผิดสัญญาตัวแทนเก็บเงิน</t>
  </si>
  <si>
    <t>รายได้ค่าปรับผิดสัญญาตัวแทนรับชำระค่าไฟฟ้า</t>
  </si>
  <si>
    <t>รายได้ค่าปรับอื่น ๆ</t>
  </si>
  <si>
    <t>รายได้จากการรับบริจาค</t>
  </si>
  <si>
    <t xml:space="preserve">กำไร(ขาดทุน)จากการจำหน่ายเศษวัสดุ </t>
  </si>
  <si>
    <t>กำไร(ขาดทุน)จากการขายเศษเหล็ก เศษวัสดุ</t>
  </si>
  <si>
    <t>กำไร(ขาดทุน)จากการตรวจนับ/ปป.วัสดุและสินค้าคงเหลือ</t>
  </si>
  <si>
    <t>กำไร(ขาดทุน)จากการตัดจำหน่ายวัสดุ</t>
  </si>
  <si>
    <t xml:space="preserve">กำไร(ขาดทุน)จากการจำหน่ายสินทรัพย์ถาวร </t>
  </si>
  <si>
    <t>กำไร(ขาดทุน)จากการตัดจำหน่ายสินทรัพย์ถาวร</t>
  </si>
  <si>
    <t>กำไร(ขาดทุน)จากการขายสินทรัพย์ถาวร</t>
  </si>
  <si>
    <t>กำไร(ขาดทุน)จากการปรับค่าเสื่อมราคาสินทรัพย์ถาวร</t>
  </si>
  <si>
    <t>กำไร(ขาดทุน)จากการปรับมูลค่าสินทรัพย์ถาวร</t>
  </si>
  <si>
    <t>รายได้อื่นที่ไม่เกี่ยวกับการดำเนินงาน</t>
  </si>
  <si>
    <t>กำไร(ขาดทุน)ค่าปัดเศษจากการเก็บเงิน</t>
  </si>
  <si>
    <t>รายได้เงินชดใช้ค่าเสียหาย</t>
  </si>
  <si>
    <t>กำไร(ขาดทุน)จากอัตราแลกเปลี่ยนเกิดขึ้นจริง-เงินกู้</t>
  </si>
  <si>
    <t>กำไร(ขาดทุน)จากอัตราแลกเปลี่ยนเกิดจริง-ลน./จน. ตปท.</t>
  </si>
  <si>
    <t>กำไร(ขาดทุน)จากอัตราแลกเปลี่ยนยังไม่เกิดขึ้นจริง-เงินกู้</t>
  </si>
  <si>
    <t>รายได้เงินประกันผู้ใช้ไฟไม่รับคืน</t>
  </si>
  <si>
    <t>กำไร(ขาดทุน)จากอัตราแลกเปลี่ยนเกิดจริง-เงินลงทุน</t>
  </si>
  <si>
    <t>กำไร(ขาดทุน)จากอัตราแลกเปลี่ยนไม่เกิดจริง-เงินลงทุน</t>
  </si>
  <si>
    <t>กำไร(ขาดทุน)อัตราแลกเปลี่ยนไม่เกิดจริง-ลน./จน. ตปท.</t>
  </si>
  <si>
    <t>กำไร(ขาดทุน)จากอัตราแลกเปลี่ยนเกิดจริง-สัญญาอนุพันธ์</t>
  </si>
  <si>
    <t>กำไร(ขาดทุน)จากอัตราแลกเปลี่ยนยังไม่เกิดจริง-สัญญาอนุพันธ์</t>
  </si>
  <si>
    <t>กำไร(ขาดทุน)จากจากการผลิตผลิตภัณฑ์คอนกรีต</t>
  </si>
  <si>
    <t>กำไร(ขาดทุน)จากการผลิตพัสดุรับเข้าคลัง</t>
  </si>
  <si>
    <t>กำไร(ขาดทุน)จากการประมาณการรื้อถอน</t>
  </si>
  <si>
    <t>รวมรายได้อื่น</t>
  </si>
  <si>
    <t>รวมรายได้ทั้งสิ้น</t>
  </si>
  <si>
    <t>รวมรายได้ธุรกิจเสริม (บัญชีที่ระบุ "ส")</t>
  </si>
  <si>
    <t>1)</t>
  </si>
  <si>
    <t>2)</t>
  </si>
  <si>
    <t>3)</t>
  </si>
  <si>
    <t>ระดับ</t>
  </si>
  <si>
    <t>13</t>
  </si>
  <si>
    <t>4)</t>
  </si>
  <si>
    <t>วัน/ เวลา</t>
  </si>
  <si>
    <t>พนักงานช่าง</t>
  </si>
  <si>
    <t>วันทำการ (16:30 - 8:30)</t>
  </si>
  <si>
    <t>วันหยุดฯ (8:30 - 16:30)</t>
  </si>
  <si>
    <t>วันหยุดฯ (16:30 - 8:30)</t>
  </si>
  <si>
    <t>หัวหน้าชุดงาน</t>
  </si>
  <si>
    <t>พนักงาน</t>
  </si>
  <si>
    <t>พนักงานฮอทไลน์</t>
  </si>
  <si>
    <t>พนักงานเชื่อมสาย</t>
  </si>
  <si>
    <t>อัตราเงินเดือน (บาท)</t>
  </si>
  <si>
    <t>น้อยกว่า 10,440 บาท</t>
  </si>
  <si>
    <t>มากกว่า 10,440 บาท</t>
  </si>
  <si>
    <t>กลุ่ม</t>
  </si>
  <si>
    <t>ลูกจ้างช่าง</t>
  </si>
  <si>
    <t>ไม่เกิน 15,000 บาท</t>
  </si>
  <si>
    <t>15,001 - 25,000</t>
  </si>
  <si>
    <t>25,001 - 35,000</t>
  </si>
  <si>
    <t>35,001 - 50,000</t>
  </si>
  <si>
    <t>50,000 บาทขึ้นไป</t>
  </si>
  <si>
    <t>อัตรา</t>
  </si>
  <si>
    <t>สวัสดิการลูกจ้าง</t>
  </si>
  <si>
    <t>บาท/ คน/ ปี</t>
  </si>
  <si>
    <t>ร้อยละของเงินดือนที่ขอตั้ง</t>
  </si>
  <si>
    <t>บาท/ คน/ เดือน</t>
  </si>
  <si>
    <t>สำหรับตำแหน่งต่อไปนี้</t>
  </si>
  <si>
    <t>รก. - รผก.</t>
  </si>
  <si>
    <t>(สำนักงานใหญ่)</t>
  </si>
  <si>
    <t>ผจก. กฟฟ. ชั้น 1,2,3 - อข.</t>
  </si>
  <si>
    <t>(ส่วนภูมิภาค)</t>
  </si>
  <si>
    <t>ชจก. กฟฟ. ชั้น 1,2,3/ ผจก. กฟส. และ ผจก. กฟย.</t>
  </si>
  <si>
    <r>
      <t xml:space="preserve">(ส่วนภูมิภาค) </t>
    </r>
    <r>
      <rPr>
        <b/>
        <sz val="14"/>
        <rFont val="Cordia New"/>
        <family val="2"/>
      </rPr>
      <t>*มีสิทธิเลือกเบิกในบัญชีค่าโทรศัพท์เคลื่อนที่</t>
    </r>
  </si>
  <si>
    <t>นักวิชาการระดับ 10 - ผู้เชี่ยวชาญระดับ 13</t>
  </si>
  <si>
    <t>(ทั้งหมด)</t>
  </si>
  <si>
    <t>ขึ้นอยู่กับระดับ</t>
  </si>
  <si>
    <t>ระดับ/ ตำแหน่ง</t>
  </si>
  <si>
    <t>ตำแหน่ง รผก. ผชก. อข. และระดับ 13</t>
  </si>
  <si>
    <t>ตำแหน่ง อก. ถึง อฝ. และระดับ 12</t>
  </si>
  <si>
    <t>ตำแหน่ง ผจก.กฟฟ. ชั้น 1,2,3</t>
  </si>
  <si>
    <t>ขึ้นอยู่กับระดับและสถาบัน</t>
  </si>
  <si>
    <t>รัฐบาล</t>
  </si>
  <si>
    <t>เอกชนไม่รับงินอุดหนุน</t>
  </si>
  <si>
    <t>เอกชนรับเงินอุดหนุน</t>
  </si>
  <si>
    <t>AA (อนุบาล - ม.ปลาย)</t>
  </si>
  <si>
    <t>A.1</t>
  </si>
  <si>
    <t>A.2</t>
  </si>
  <si>
    <t>A.3</t>
  </si>
  <si>
    <t>AA) อนุบาลหรือเทียบเท่า</t>
  </si>
  <si>
    <t>A.1) รัฐบาล</t>
  </si>
  <si>
    <t>-</t>
  </si>
  <si>
    <t>A</t>
  </si>
  <si>
    <t>อนุบาลหรือเทียบเท่า</t>
  </si>
  <si>
    <t>AA) ประถมศึกษาหรือเทียบเท่า</t>
  </si>
  <si>
    <t>A.2) เอกชนไม่รับงินอุดหนุน</t>
  </si>
  <si>
    <t>ประถมศึกษาหรือเทียบเท่า</t>
  </si>
  <si>
    <t>AA) มัธยมศึกษาตอนต้นหรือเทียบเท่า</t>
  </si>
  <si>
    <t>A.3) เอกชนรับเงินอุดหนุน</t>
  </si>
  <si>
    <t>มัธยมศึกษาตอนต้นหรือเทียบเท่า</t>
  </si>
  <si>
    <t>AA) มัธยมศึกษาตอนปลายหรือเทียบเท่า</t>
  </si>
  <si>
    <t>มัธยมศึกษาตอนปลายหรือเทียบเท่า</t>
  </si>
  <si>
    <t>BB) ปวช.</t>
  </si>
  <si>
    <t>BB (ปวช)</t>
  </si>
  <si>
    <t>B</t>
  </si>
  <si>
    <t>ปวช.</t>
  </si>
  <si>
    <t>ขึ้นอยู่กับสายวิชา</t>
  </si>
  <si>
    <t>CC) ปวส. (หรือเทียบเท่า)/ ปวท.</t>
  </si>
  <si>
    <t>B.1) รัฐบาล</t>
  </si>
  <si>
    <t>B.1</t>
  </si>
  <si>
    <t>C</t>
  </si>
  <si>
    <t>ปวส. หรือเทียบเท่า/ ปวท.</t>
  </si>
  <si>
    <t>N/A</t>
  </si>
  <si>
    <t>DD) อนุปริญญาหรือเทียบเท่า</t>
  </si>
  <si>
    <t>B.2) เอกชนไม่รับงินอุดหนุน</t>
  </si>
  <si>
    <t>B.2</t>
  </si>
  <si>
    <t>B) คหกรรม หรือคหกรรมศาสตร์</t>
  </si>
  <si>
    <t>B) พาณิชยกรรม หรือบริหารธุรกิจ</t>
  </si>
  <si>
    <t>B) ศิลปหัตถกรรม หรือศิลปกรรม</t>
  </si>
  <si>
    <t>B) เกษตรกรรม หรือเกษตรศาสตร์</t>
  </si>
  <si>
    <t>B) ช่างอุตสาหกรรม หรืออุตสาหกรรม</t>
  </si>
  <si>
    <t>B) ประมง</t>
  </si>
  <si>
    <t>B) อุตสาหกรรมการท่องเที่ยว</t>
  </si>
  <si>
    <t>B) อุตสาหกรรมสิ่งทอ</t>
  </si>
  <si>
    <t>D</t>
  </si>
  <si>
    <t>อนุปริญญาหรือเทียบเท่า</t>
  </si>
  <si>
    <t>EE) ปริญญาตรี</t>
  </si>
  <si>
    <t>B.3) เอกชนรับเงินอุดหนุน</t>
  </si>
  <si>
    <t>B.3</t>
  </si>
  <si>
    <t>E</t>
  </si>
  <si>
    <t>ปริญญาตรี</t>
  </si>
  <si>
    <t xml:space="preserve"> เบิกได้ครึ่งหนึ่งแต่ไม่เกิน 25,000 บาท</t>
  </si>
  <si>
    <t>สายวิชาของ ปวช</t>
  </si>
  <si>
    <t>CC  (ปวส. หรือเทียบเท่า/ ปวท.)</t>
  </si>
  <si>
    <t>C.1) เอกชน</t>
  </si>
  <si>
    <t>C.1</t>
  </si>
  <si>
    <t>C.1) ช่างอุตสาหกรรม</t>
  </si>
  <si>
    <t>C.1) อุตสาหกรรมเทคโนโลยีสารสนเทศและการสื่อสาร</t>
  </si>
  <si>
    <t>C.1) ทัศนศาสตร์</t>
  </si>
  <si>
    <t>C.1) พาณิชยกรรม หรือบริหารธุรกิจ</t>
  </si>
  <si>
    <t>C.1) ศิลปหัตถกรรม หรือศิลปกรรม</t>
  </si>
  <si>
    <t>C.1) เกษตรกรรม หรือเกษตรศาสตร์</t>
  </si>
  <si>
    <t>C.1) คหกรรมหรือคหกรรมศาสตร์</t>
  </si>
  <si>
    <t>C.1) อุตสาหกรรมการท่องเที่ยว</t>
  </si>
  <si>
    <t>DD (อนุปริญญาหรือเทียบเท่า)</t>
  </si>
  <si>
    <t>D.1) รัฐบาล</t>
  </si>
  <si>
    <t>D.1</t>
  </si>
  <si>
    <t>EE (ปริญญาตรี)</t>
  </si>
  <si>
    <t>E.1) รัฐบาล</t>
  </si>
  <si>
    <t>E.1</t>
  </si>
  <si>
    <t>E.2) เอกชน</t>
  </si>
  <si>
    <t>E.2</t>
  </si>
  <si>
    <t>สายวิชาของ ปวส</t>
  </si>
  <si>
    <t>เอกชน</t>
  </si>
  <si>
    <t>บาท/ คน/ วัน</t>
  </si>
  <si>
    <t>บาท/ คน/ คืน</t>
  </si>
  <si>
    <t>PD_house</t>
  </si>
  <si>
    <t>เบี้ยเลี้ยพนักงาน</t>
  </si>
  <si>
    <t>ที่พักพนักงาน</t>
  </si>
  <si>
    <t>ขอบ</t>
  </si>
  <si>
    <t>1 - 3</t>
  </si>
  <si>
    <t>4 - 6</t>
  </si>
  <si>
    <t>7 - 9</t>
  </si>
  <si>
    <t>10 - 12</t>
  </si>
  <si>
    <t>บาท/ เครื่อง/ เดือน</t>
  </si>
  <si>
    <t>บาท/ ลิตร</t>
  </si>
  <si>
    <t>อัตราค่าตอบแทน (บาท/ วันทำงาน)</t>
  </si>
  <si>
    <t>อัตราเงินเพิ่ม</t>
  </si>
  <si>
    <t>(บาท/ วันทำงาน)</t>
  </si>
  <si>
    <t>อัตราเงินยังชีพ</t>
  </si>
  <si>
    <t>(บาท/ เดือน)</t>
  </si>
  <si>
    <t>(บาท/ ปี)</t>
  </si>
  <si>
    <t>อัตราค่าเช่าบ้าน</t>
  </si>
  <si>
    <t>งบประมาณทำการที่จัดสรร ประจำปี 2565</t>
  </si>
  <si>
    <t>13 บัญชี ที่ได้รับการจัดสรรงบประมาณอัตโนมัติ ในระบบ SAP</t>
  </si>
  <si>
    <t xml:space="preserve">หากรวม 13 บัญชีแล้ว มียอดเป็นจุดทศนิยม ให้นำผลต่าง ไปตั้งที่บัญชีนี้เพื่อให้ยอดรวมเป็นตัวกลม 
</t>
  </si>
  <si>
    <t xml:space="preserve">หมายเหตุ : </t>
  </si>
  <si>
    <t>ห้ามแทรกบรรทัด/ลบบรรทัด หรือแก้ไขรหัสบัญชีโดยเด็ดขาด</t>
  </si>
  <si>
    <t>งบประมาณทำการประจำปี 2565</t>
  </si>
  <si>
    <t>บัญชีที่จัดสรรจากการประมาณการของหน่วยงานที่เกี่ยวข้อง</t>
  </si>
  <si>
    <t>เงินสนับสนุนมาตรการรัฐ</t>
  </si>
  <si>
    <t>ส่วนลดค่าไฟฟ้า</t>
  </si>
  <si>
    <t>ส่วนลดค่าไฟฟ้า 3%</t>
  </si>
  <si>
    <t>ส่วนลดหน่วยไฟฟ้า</t>
  </si>
  <si>
    <t>ส่วนลดหน่วยไฟฟ้าฟรี</t>
  </si>
  <si>
    <t>รายได้จากการจำหน่ายผลิตภัณฑ์อื่น</t>
  </si>
  <si>
    <t>รายได้จากการใช้ระบบโครงข่ายไฟฟ้า</t>
  </si>
  <si>
    <t>ปรับปรุงรายได้ค่าบริการงานด้านฮอทไลน์และเชื่อมสายแรงสูง</t>
  </si>
  <si>
    <t>ปรับปรุงรายได้ค่าทดสอบผลิตภัณฑ์คอนกรีต</t>
  </si>
  <si>
    <t>ปรับปรุงรายได้ค่าทดสอบอุปกรณ์ไฟฟ้า</t>
  </si>
  <si>
    <t>ปรับปรุงรายได้ค่าบริการด้านวิศวกรรม</t>
  </si>
  <si>
    <t>รายได้จากการรับโอนสินทรัพย์ดำเนินงาน</t>
  </si>
  <si>
    <t>ปรับปรุงรายได้ค่าบริการติดตั้งอุปกรณ์สื่อสาร</t>
  </si>
  <si>
    <t>ปรับปรุงรายได้ค่าบริการฝึกอบรม</t>
  </si>
  <si>
    <t>ปรับปรุงรายได้บริการจัดการพลังงาน</t>
  </si>
  <si>
    <t>ปรับปรุงรายได้ค่าบริการเชื่อมต่อระบบโครงข่ายไฟฟ้า</t>
  </si>
  <si>
    <t>กฟน.3</t>
  </si>
  <si>
    <t>(รายได้มี 147 บรรทัด และ ค่าใช้จ่าย มี 303 บรรทัด)</t>
  </si>
  <si>
    <t>ต้นทุนอื่น</t>
  </si>
  <si>
    <t>ค่าป้องกันระบบไฟฟ้าและระบบควบคุม</t>
  </si>
  <si>
    <t>ค่าซ่อมแซมบำรุงรักษา-ระบบไฟฟ้าและระบบควบคุม</t>
  </si>
  <si>
    <t>ค่าซ่อมแซมบำรุงรักษา-ระบบสื่อสารเคเบิลใยแก้วนำแสง</t>
  </si>
  <si>
    <t>ค่าภาษีที่ดินและสิ่งปลูกสร้าง</t>
  </si>
  <si>
    <t>ค่าเสื่อมราคา-ส่วนปรับปรุงอาคารเช่า</t>
  </si>
  <si>
    <t>ปรับปรุงค่าธรรมเนียมจัดการเงินกู้</t>
  </si>
  <si>
    <t>ปรับปรุงดอกเบี้ยจ่ายพันธบัตรตามอัตราดอกเบี้ยที่แท้จริง</t>
  </si>
  <si>
    <t>รหัสบัญชีที่ไม่ต้องจัดสรรงบประมาณ</t>
  </si>
  <si>
    <t>หลักเกณฑ์ในการตั้งงบประมาณทำการ ประจำปี 2566</t>
  </si>
  <si>
    <t>ความหมายบัญชี ณ 31 มี.ค. 2564</t>
  </si>
  <si>
    <t>หลักเกณฑ์ในการตั้งงบประมาณปี 2566</t>
  </si>
  <si>
    <t>เอกสารอ้างอิง</t>
  </si>
  <si>
    <t>5-1-01-101-0</t>
  </si>
  <si>
    <t>ค่าเชื้อเพลิงที่ใช้ไปเพื่อผลิตกระแสไฟฟ้า รวมทั้งค่าเชื้อเพลิง</t>
  </si>
  <si>
    <t>ประมาณการทั้ง 2 บัญชี โดย</t>
  </si>
  <si>
    <t xml:space="preserve">ที่ใช้กับเครื่องปั่นไฟสำรอง เช่น งานเลือกตั้ง งานพิธีการต่าง ๆ </t>
  </si>
  <si>
    <t xml:space="preserve">             1.  หาอัตราเฉลี่ยการใช้ เชื้อเพลิงหรือสารหล่อลื่น ต่อหน่วยผลิตจาก</t>
  </si>
  <si>
    <t>ฯลฯ  ที่ต้องใช้เครื่องปั่นไฟสำรอง  (ไม่รวมค่าเชื้อเพลิงที่ใช้กับ</t>
  </si>
  <si>
    <t xml:space="preserve">                           จำนวนเชื้อเพลิงหรือสารหล่อลื่นใช้ทั้งปี (ณ ปัจจุบัน) </t>
  </si>
  <si>
    <t>ยานพาหนะ)</t>
  </si>
  <si>
    <t xml:space="preserve">                                 จำนวนหน่วยผลิตรวมทั้งปี (ณ ปัจจุบัน)</t>
  </si>
  <si>
    <r>
      <t xml:space="preserve">             2.  นำผลที่คำนวณได้ในข้อ 1 </t>
    </r>
    <r>
      <rPr>
        <u/>
        <sz val="13"/>
        <rFont val="BrowalliaUPC"/>
        <family val="2"/>
        <charset val="222"/>
      </rPr>
      <t>คูณ</t>
    </r>
    <r>
      <rPr>
        <sz val="13"/>
        <rFont val="BrowalliaUPC"/>
        <family val="2"/>
        <charset val="222"/>
      </rPr>
      <t xml:space="preserve"> ด้วยหน่วยผลิตที่คาดว่าจะผลิตได้ใน</t>
    </r>
  </si>
  <si>
    <t xml:space="preserve">                  ปีประมาณการ</t>
  </si>
  <si>
    <t>5-1-01-102-0</t>
  </si>
  <si>
    <t>ค่าสารหล่อลื่นที่ใช้ไปเพื่อผลิตกระแสไฟฟ้า รวมทั้งค่าสารหล่อลื่น</t>
  </si>
  <si>
    <r>
      <t xml:space="preserve">             3.  นำผลที่คำนวณไว้ในข้อ 2 </t>
    </r>
    <r>
      <rPr>
        <u/>
        <sz val="13"/>
        <rFont val="BrowalliaUPC"/>
        <family val="2"/>
        <charset val="222"/>
      </rPr>
      <t>คูณ</t>
    </r>
    <r>
      <rPr>
        <sz val="13"/>
        <rFont val="BrowalliaUPC"/>
        <family val="2"/>
        <charset val="222"/>
      </rPr>
      <t xml:space="preserve"> กับราคาเชื้อเพลิงหรือราคา</t>
    </r>
  </si>
  <si>
    <t>ที่ใช้กับเครื่องปั่นไฟสำรอง (ไม่รวมค่าสารหล่อลื่นที่ใช้กับยานพาหนะ)</t>
  </si>
  <si>
    <t xml:space="preserve">                 สารหล่อลื่นต่อลิตร ที่ประมาณการไว้  </t>
  </si>
  <si>
    <t xml:space="preserve">             ผลลัพธ์ที่ได้ เป็นงบประมาณที่ขอตั้ง</t>
  </si>
  <si>
    <t>5-2-01-001-0</t>
  </si>
  <si>
    <t>เงินเดือนของพนักงาน กฟภ. ทั้งพนักงานประจำซึ่งมีคำสั่งบรรจุแล้ว</t>
  </si>
  <si>
    <t xml:space="preserve"> - ใช้ฐานเงินเดือน พนักงาน ณ เดือน กรกฏาคม 2564</t>
  </si>
  <si>
    <t>และพนักงานที่อยู่ระหว่างทดลองงาน  รวมทั้งเงินเดือนตกเบิก</t>
  </si>
  <si>
    <t xml:space="preserve"> - คิดอัตราการเพิ่ม ของเงินเดือน  = 7.5% ในแต่ละปี (ปี 2564  -  ปี 2566)</t>
  </si>
  <si>
    <t xml:space="preserve"> </t>
  </si>
  <si>
    <t xml:space="preserve">   คำนวณตามกรณีต่าง ๆ ดังนี้</t>
  </si>
  <si>
    <t xml:space="preserve">      </t>
  </si>
  <si>
    <t xml:space="preserve"> 1. กรณีไม่มีพนักงานเกษียณอายุ</t>
  </si>
  <si>
    <r>
      <t xml:space="preserve">   1.1 เงินเดือนกรกฏาคม 2564  </t>
    </r>
    <r>
      <rPr>
        <b/>
        <u/>
        <sz val="13"/>
        <rFont val="BrowalliaUPC"/>
        <family val="2"/>
      </rPr>
      <t>บวก</t>
    </r>
    <r>
      <rPr>
        <sz val="13"/>
        <rFont val="BrowalliaUPC"/>
        <family val="2"/>
        <charset val="222"/>
      </rPr>
      <t xml:space="preserve"> อัตราเพิ่ม 7.5%      =  เงินเดือนปี 2565 / เดือน </t>
    </r>
  </si>
  <si>
    <r>
      <t xml:space="preserve">   1.2  เงินเดือนปี 2565 (จาก 1.1)  </t>
    </r>
    <r>
      <rPr>
        <b/>
        <u/>
        <sz val="13"/>
        <rFont val="BrowalliaUPC"/>
        <family val="2"/>
      </rPr>
      <t>บวก</t>
    </r>
    <r>
      <rPr>
        <u/>
        <sz val="13"/>
        <rFont val="BrowalliaUPC"/>
        <family val="2"/>
      </rPr>
      <t xml:space="preserve"> </t>
    </r>
    <r>
      <rPr>
        <sz val="13"/>
        <rFont val="BrowalliaUPC"/>
        <family val="2"/>
        <charset val="222"/>
      </rPr>
      <t>อัตราเพิ่ม 7.5%   =  เงินเดือนปี 2566 / เดือน</t>
    </r>
  </si>
  <si>
    <r>
      <t xml:space="preserve">   1.3 ผลที่คำนวณได้ตามข้อ 1.2 </t>
    </r>
    <r>
      <rPr>
        <b/>
        <u/>
        <sz val="13"/>
        <rFont val="BrowalliaUPC"/>
        <family val="2"/>
        <charset val="222"/>
      </rPr>
      <t xml:space="preserve"> คูณ</t>
    </r>
    <r>
      <rPr>
        <sz val="13"/>
        <rFont val="BrowalliaUPC"/>
        <family val="2"/>
        <charset val="222"/>
      </rPr>
      <t xml:space="preserve"> 12 เดือน               =  งบประมาณที่ขอตั้งปี 2566</t>
    </r>
  </si>
  <si>
    <t xml:space="preserve"> 2. กรณีมีพนักงานเกษียณอายุในปี 2564 และ 2565</t>
  </si>
  <si>
    <r>
      <t xml:space="preserve">   2.1 เงินเดือนกรกฏาคม 2564 </t>
    </r>
    <r>
      <rPr>
        <b/>
        <u/>
        <sz val="13"/>
        <rFont val="BrowalliaUPC"/>
        <family val="2"/>
        <charset val="222"/>
      </rPr>
      <t xml:space="preserve"> หัก</t>
    </r>
    <r>
      <rPr>
        <sz val="13"/>
        <rFont val="BrowalliaUPC"/>
        <family val="2"/>
        <charset val="222"/>
      </rPr>
      <t xml:space="preserve"> เงินเดือนของผู้ที่จะเกษียณอายุปี 2564 </t>
    </r>
  </si>
  <si>
    <t xml:space="preserve">        = เงินเดือนสุทธิของหน่วยงานในปี 2564</t>
  </si>
  <si>
    <r>
      <t xml:space="preserve">   2.2 นำผลที่คำนวณได้ตามข้อ 2.1 </t>
    </r>
    <r>
      <rPr>
        <b/>
        <u/>
        <sz val="13"/>
        <rFont val="BrowalliaUPC"/>
        <family val="2"/>
      </rPr>
      <t>บวก</t>
    </r>
    <r>
      <rPr>
        <sz val="13"/>
        <rFont val="BrowalliaUPC"/>
        <family val="2"/>
      </rPr>
      <t xml:space="preserve"> </t>
    </r>
    <r>
      <rPr>
        <sz val="13"/>
        <rFont val="BrowalliaUPC"/>
        <family val="2"/>
        <charset val="222"/>
      </rPr>
      <t xml:space="preserve"> อัตราเพิ่ม 7.5%  =  เงินเดือนปี 2565 / เดือน </t>
    </r>
  </si>
  <si>
    <r>
      <t xml:space="preserve">   2.3 นำเงินเดือนกรกฎาคม 2565 ของผู้ที่จะเกษียณอายุ ปี 2565 </t>
    </r>
    <r>
      <rPr>
        <b/>
        <u/>
        <sz val="13"/>
        <rFont val="BrowalliaUPC"/>
        <family val="2"/>
      </rPr>
      <t>บวก</t>
    </r>
    <r>
      <rPr>
        <sz val="13"/>
        <rFont val="BrowalliaUPC"/>
        <family val="2"/>
        <charset val="222"/>
      </rPr>
      <t xml:space="preserve"> อัตราเพิ่ม 7.5%  </t>
    </r>
  </si>
  <si>
    <t xml:space="preserve">        =  เงินเดือนของผู้เกษียณอายุ  ปี 2565 / เดือน</t>
  </si>
  <si>
    <r>
      <t xml:space="preserve">   2.4 นำผลที่คำนวณได้ตามข้อ 2.2 </t>
    </r>
    <r>
      <rPr>
        <b/>
        <u/>
        <sz val="13"/>
        <rFont val="BrowalliaUPC"/>
        <family val="2"/>
      </rPr>
      <t>หัก</t>
    </r>
    <r>
      <rPr>
        <sz val="13"/>
        <rFont val="BrowalliaUPC"/>
        <family val="2"/>
        <charset val="222"/>
      </rPr>
      <t xml:space="preserve"> ข้อ 2.3 = เงินเดือนสุทธิของหน่วยงานในปี 2565</t>
    </r>
  </si>
  <si>
    <r>
      <t xml:space="preserve">   2.5 นำผลที่คำนวณได้ตามข้อ 2.4 </t>
    </r>
    <r>
      <rPr>
        <b/>
        <u/>
        <sz val="13"/>
        <rFont val="BrowalliaUPC"/>
        <family val="2"/>
      </rPr>
      <t>บวก</t>
    </r>
    <r>
      <rPr>
        <sz val="13"/>
        <rFont val="BrowalliaUPC"/>
        <family val="2"/>
        <charset val="222"/>
      </rPr>
      <t xml:space="preserve">  อัตราเพิ่ม 7.5%  =  เงินเดือนปี 2566 / เดือน </t>
    </r>
  </si>
  <si>
    <r>
      <t xml:space="preserve">   2.6 นำผลที่คำนวณได้ตามข้อ 2.5 </t>
    </r>
    <r>
      <rPr>
        <b/>
        <u/>
        <sz val="13"/>
        <rFont val="BrowalliaUPC"/>
        <family val="2"/>
        <charset val="222"/>
      </rPr>
      <t xml:space="preserve"> คูณ</t>
    </r>
    <r>
      <rPr>
        <sz val="13"/>
        <rFont val="BrowalliaUPC"/>
        <family val="2"/>
        <charset val="222"/>
      </rPr>
      <t xml:space="preserve"> 12 เดือน           =  งบประมาณที่ขอตั้งในปี 2566</t>
    </r>
  </si>
  <si>
    <t xml:space="preserve"> 3. กรณีมีพนักงานเกษียณอายุในปี 2566</t>
  </si>
  <si>
    <t xml:space="preserve">   3.1 คำนวนตามกรณีที่ 1 (ข้อ 1.1 ถึง 1.3)          =  งบประมาณที่ขอตั้งในปี 2566</t>
  </si>
  <si>
    <t xml:space="preserve">                                                                 (ที่รวมเงินผู้เกษียณอายุปี 2566 แล้ว)</t>
  </si>
  <si>
    <t xml:space="preserve">   3.2 นำเงินเดือน ผู้เกษียณอายุ ณ เดือน กรกฏาคม 2564 มาคำนวณให้เป็นเงินเดือน</t>
  </si>
  <si>
    <t xml:space="preserve">         ของปี 2566 โดยใช้อัตราเพิ่ม 7.5% ในปี 2564 และ ปี 2565 ตามลำดับ</t>
  </si>
  <si>
    <r>
      <t xml:space="preserve">   3.3 นำผลที่คำนวณได้ตามข้อ 3.2 </t>
    </r>
    <r>
      <rPr>
        <b/>
        <u/>
        <sz val="13"/>
        <rFont val="BrowalliaUPC"/>
        <family val="2"/>
        <charset val="222"/>
      </rPr>
      <t xml:space="preserve"> คูณ</t>
    </r>
    <r>
      <rPr>
        <sz val="13"/>
        <rFont val="BrowalliaUPC"/>
        <family val="2"/>
        <charset val="222"/>
      </rPr>
      <t xml:space="preserve"> 3 เดือน   =  เงินเดือนผู้เกษียณอายุในเดือน</t>
    </r>
  </si>
  <si>
    <t xml:space="preserve">        ตุลาคม ถึง เดือน ธันวาคม 2566 ที่มีอยู่ในงบประมาณปี 2566</t>
  </si>
  <si>
    <r>
      <t xml:space="preserve">   3.4 นำเงินเดือน ผู้เกษียณอายุ ณ กันยายน 2566 </t>
    </r>
    <r>
      <rPr>
        <b/>
        <u/>
        <sz val="13"/>
        <rFont val="BrowalliaUPC"/>
        <family val="2"/>
      </rPr>
      <t>คูณ</t>
    </r>
    <r>
      <rPr>
        <sz val="13"/>
        <rFont val="BrowalliaUPC"/>
        <family val="2"/>
      </rPr>
      <t xml:space="preserve"> </t>
    </r>
    <r>
      <rPr>
        <sz val="13"/>
        <rFont val="BrowalliaUPC"/>
        <family val="2"/>
        <charset val="222"/>
      </rPr>
      <t>อัตรา 6% = เงินตอบแทนความชอบ</t>
    </r>
  </si>
  <si>
    <t xml:space="preserve">        ในการทำงานของผู้เกษียณอายุ</t>
  </si>
  <si>
    <r>
      <t xml:space="preserve">   3.5 นำผลที่คำนวณได้ตามข้อ 3.1 </t>
    </r>
    <r>
      <rPr>
        <b/>
        <u/>
        <sz val="13"/>
        <rFont val="BrowalliaUPC"/>
        <family val="2"/>
      </rPr>
      <t>หัก</t>
    </r>
    <r>
      <rPr>
        <sz val="13"/>
        <rFont val="BrowalliaUPC"/>
        <family val="2"/>
        <charset val="222"/>
      </rPr>
      <t xml:space="preserve"> ข้อ 3.3 </t>
    </r>
    <r>
      <rPr>
        <b/>
        <u/>
        <sz val="13"/>
        <rFont val="BrowalliaUPC"/>
        <family val="2"/>
      </rPr>
      <t>บวก</t>
    </r>
    <r>
      <rPr>
        <sz val="13"/>
        <rFont val="BrowalliaUPC"/>
        <family val="2"/>
        <charset val="222"/>
      </rPr>
      <t xml:space="preserve"> ข้อ 3.4  =  งบประมาณที่ขอตั้งปี 2566</t>
    </r>
  </si>
  <si>
    <t xml:space="preserve">        (รวมเงินเดือนผู้เกษียณอายุ เดือนมกราคม ถึง กันยายน)</t>
  </si>
  <si>
    <t>5-2-01-002-0</t>
  </si>
  <si>
    <t xml:space="preserve">ค่าจ้างรายเดือนลูกจ้าง </t>
  </si>
  <si>
    <t>1. ค่าจ้างรายเดือนของลูกจ้างตามสัญญา</t>
  </si>
  <si>
    <r>
      <t xml:space="preserve">1. เงินค่าจ้าง กรกฏาคม 2564 </t>
    </r>
    <r>
      <rPr>
        <b/>
        <u/>
        <sz val="13"/>
        <rFont val="BrowalliaUPC"/>
        <family val="2"/>
        <charset val="222"/>
      </rPr>
      <t>บวก</t>
    </r>
    <r>
      <rPr>
        <sz val="13"/>
        <rFont val="BrowalliaUPC"/>
        <family val="2"/>
        <charset val="222"/>
      </rPr>
      <t xml:space="preserve"> อัตราเพิ่ม 7.5 % ของปี 2564 เป็นปี 2565 และ </t>
    </r>
    <r>
      <rPr>
        <b/>
        <u/>
        <sz val="13"/>
        <rFont val="BrowalliaUPC"/>
        <family val="2"/>
      </rPr>
      <t>บวก</t>
    </r>
  </si>
  <si>
    <r>
      <t xml:space="preserve">   อัตราเพิ่ม 7.5% ของ ปี 2565 ผลที่คำนวณได้ </t>
    </r>
    <r>
      <rPr>
        <b/>
        <u/>
        <sz val="13"/>
        <rFont val="BrowalliaUPC"/>
        <family val="2"/>
      </rPr>
      <t>คูณ</t>
    </r>
    <r>
      <rPr>
        <sz val="13"/>
        <rFont val="BrowalliaUPC"/>
        <family val="2"/>
        <charset val="222"/>
      </rPr>
      <t xml:space="preserve"> 12 เดือน เป็นค่าจ้างรวมปี 2566 ทั้งปี</t>
    </r>
  </si>
  <si>
    <t>5-2-01-003-0</t>
  </si>
  <si>
    <t>1. เงินที่จ่ายให้แก่พนักงานที่ปฏิบัติงานนอกเวลาทำงานปกติ  ค่าล่วงเวลา -</t>
  </si>
  <si>
    <t>ให้หน่วยงานจัดทำแผนงานไว้ตามความจำเป็น โดยกำหนดในแต่ละกิจกรรม ว่าควรมีพนักงาน</t>
  </si>
  <si>
    <t xml:space="preserve"> - คำสั่ง กฟภ. ที่ ส.6 / 2548 เรื่อง หลักเกณฑ์การจ่ายเงิน</t>
  </si>
  <si>
    <t xml:space="preserve">   พนักงานที่ศูนย์จ่ายไฟ สถานีไฟฟ้าย่อย ค่าล่วงเวลาจดหน่วย , ค่าล่วง -</t>
  </si>
  <si>
    <t xml:space="preserve">ระดับใดบ้างที่ต้องอยู่ล่วงเวลา และ คำนวณวงเงิน ต่อ คน ต่อ เดือน ต่อ ปี    </t>
  </si>
  <si>
    <t xml:space="preserve">   ค่าล่วงเวลาและค่าทำงานในวันหยุด (ฉบับที่ 7) สั่ง ณ วันที่</t>
  </si>
  <si>
    <t xml:space="preserve">   เวลางานบัญชี , ค่าล่วงเวลาแก้กระแสไฟฟ้าขัดข้อง , ค่าล่วงเวลาอื่น ๆ</t>
  </si>
  <si>
    <t>ตัวอย่างการคำนวณอัตราค่าล่วงเวลาแก้กระแสไฟฟ้าของพนักงานรายเดือน ดังนี้</t>
  </si>
  <si>
    <t xml:space="preserve">   20 มิ.ย. 2548 </t>
  </si>
  <si>
    <t>2. เงินที่จ่ายให้พนักงานรักษาความปลอดภัยที่เป็นพนักงานของ กฟภ. เพื่อ</t>
  </si>
  <si>
    <t xml:space="preserve">      คำนวณอัตราค่าล่วงเวลา / ชม.      =                           เงินเดือน </t>
  </si>
  <si>
    <t xml:space="preserve">   เป็นค่าตอบแทนการทำงานเกินเวลา 48 ชั่วโมงต่อสัปดาห์ และค่าทำงาน</t>
  </si>
  <si>
    <r>
      <t xml:space="preserve">                                                      </t>
    </r>
    <r>
      <rPr>
        <sz val="13"/>
        <rFont val="BrowalliaUPC"/>
        <family val="2"/>
      </rPr>
      <t xml:space="preserve">จำนวน ชม. การทำงานใน 1  เดือน ( 210 ชม.) </t>
    </r>
    <r>
      <rPr>
        <sz val="13"/>
        <rFont val="BrowalliaUPC"/>
        <family val="2"/>
        <charset val="222"/>
      </rPr>
      <t xml:space="preserve">     </t>
    </r>
  </si>
  <si>
    <t xml:space="preserve">   ในวันหยุดนักขัตฤกษ์ในอัตรา 1 เท่าของเงินเดือนที่คำนวณเป็นวัน</t>
  </si>
  <si>
    <t xml:space="preserve">นอกเวลาทำงานของวันทำการ (16.30-08.30น.)  ค่าล่วงเวลา    =  1.5 เท่าของเงินเดือน / ชม.    </t>
  </si>
  <si>
    <t>ในเวลาทำงานของวันหยุดฯ (08.30-16.30น.)        "      "       =  1   เท่าของเงินเดือน / ชม.</t>
  </si>
  <si>
    <t>นอกเวลาทำงานของวันหยุดฯ (16.30-08.30น.)                     =  3   เท่าของเงินเดือน / ชม.</t>
  </si>
  <si>
    <t>5-2-01-004-0</t>
  </si>
  <si>
    <t>เงินที่จ่ายให้แก่พนักงานที่อยู่เวรแก้ไฟฟ้าขัดข้อง หัวหน้าเวร คนละ 180 บาท</t>
  </si>
  <si>
    <t>ให้หน่วยงาน จัดทำแผนงานที่ กำหนด ว่าควรมีพนักงานระดับใดบ้าง ที่ต้องอยู่เวรแก้กระแส -</t>
  </si>
  <si>
    <t xml:space="preserve"> - ระเบียบ กฟภ. ว่าด้วยการจัดเวรและการจ่ายเงินค่าอยู่เวรแก้ไฟฟ้า</t>
  </si>
  <si>
    <t>หนักงานคนละ 150 บาท วันหยุดงาน เวลา 8.30-16.30 น. หัวหน้าเวร</t>
  </si>
  <si>
    <t>ไฟฟ้าขัดข้องโดยเงินที่จ่ายให้แก่พนักงานทิ่อยู่เวรฯ ดังนี้</t>
  </si>
  <si>
    <t xml:space="preserve">   ขัดข้อง พ.ศ. 2560 ประกาศ ณ วันที่ 29 ธ.ค. 2560</t>
  </si>
  <si>
    <t>คนละ 205 บาท พนักงานคนละ 175 บาท เช่น อยู่เวรที่ กฟฟ.</t>
  </si>
  <si>
    <r>
      <t xml:space="preserve">        </t>
    </r>
    <r>
      <rPr>
        <u/>
        <sz val="13"/>
        <rFont val="BrowalliaUPC"/>
        <family val="2"/>
      </rPr>
      <t>วัน / เวลา</t>
    </r>
    <r>
      <rPr>
        <sz val="13"/>
        <rFont val="BrowalliaUPC"/>
        <family val="2"/>
        <charset val="222"/>
      </rPr>
      <t xml:space="preserve">                           </t>
    </r>
    <r>
      <rPr>
        <u/>
        <sz val="13"/>
        <rFont val="BrowalliaUPC"/>
        <family val="2"/>
      </rPr>
      <t>ผู้อยู่เวร</t>
    </r>
    <r>
      <rPr>
        <sz val="13"/>
        <rFont val="BrowalliaUPC"/>
        <family val="2"/>
        <charset val="222"/>
      </rPr>
      <t xml:space="preserve">                      </t>
    </r>
    <r>
      <rPr>
        <u/>
        <sz val="13"/>
        <rFont val="BrowalliaUPC"/>
        <family val="2"/>
      </rPr>
      <t>หัวหน้าเวร</t>
    </r>
  </si>
  <si>
    <t>วันทำการ (16.30-08.30น.)                 150.-                          180.-</t>
  </si>
  <si>
    <t>วันหยุดฯ (08.30-16.30น.)                  175.-                          205.-</t>
  </si>
  <si>
    <t>วันหยุดฯ (16.30น.-08.30น.)                150.-                         180.-</t>
  </si>
  <si>
    <t>5-2-01-005-0</t>
  </si>
  <si>
    <t>เงินโบนัสประจำปีที่ กฟภ. จ่ายให้แก่พนักงานของ กฟภ.</t>
  </si>
  <si>
    <t>กงป. ตั้งงบประมาณให้ในภาพรวม ของ กฟภ.</t>
  </si>
  <si>
    <t>5-2-01-006-0</t>
  </si>
  <si>
    <t>เงินเพิ่มการครองชีพชั่วคราวที่ กฟภ.จ่ายให้แก่พนักงานของ กฟภ.</t>
  </si>
  <si>
    <t>ตามมติคณะรัฐมนตรี</t>
  </si>
  <si>
    <t>5-2-01-007-0</t>
  </si>
  <si>
    <t>สวัสดิการและค่าตอบแทนอื่น-ลูกจ้าง</t>
  </si>
  <si>
    <t>1. สวัสดิการของลูกจ้างซึ่งมีสิทธิเบิกได้จาก กฟภ. ได้แก่ ค่ารักษา</t>
  </si>
  <si>
    <r>
      <t xml:space="preserve">1. เงินสวัสดิการลูกจ้าง ประมาณการจาก จำนวนลูกจ้าง </t>
    </r>
    <r>
      <rPr>
        <b/>
        <u/>
        <sz val="13"/>
        <rFont val="BrowalliaUPC"/>
        <family val="2"/>
      </rPr>
      <t>คูณ</t>
    </r>
    <r>
      <rPr>
        <sz val="13"/>
        <rFont val="BrowalliaUPC"/>
        <family val="2"/>
        <charset val="222"/>
      </rPr>
      <t xml:space="preserve"> ค่าเฉลี่ยคนละ 27,000.- บาท</t>
    </r>
  </si>
  <si>
    <t>- บันทึก กรบ. เลขที่ รบ.(พส) 137 ลว. 23 พ.ค. 2549 เรื่อง</t>
  </si>
  <si>
    <t xml:space="preserve">   พยาบาลตนเอง คู่สมรสและบุตร เงินช่วยเหลือบุตร เงินค่าเล่าเรียนบุตร</t>
  </si>
  <si>
    <t xml:space="preserve">   ต่อ คน ต่อ ปี</t>
  </si>
  <si>
    <t xml:space="preserve">   การจัดฝึกอบรมลูกจ้างรายเดือนและลูกจ้างรายวัน 90 วัน </t>
  </si>
  <si>
    <t xml:space="preserve">   ค่าล่วงเวลา ค่าตอบแทนขับรถ 2-10 ตัน ค่าใช้จ่ายในการอบรมสัมมนาของลูกจ้าง</t>
  </si>
  <si>
    <t>2. ค่าครองชีพชั่วคราวที่ กฟภ. จ่ายให้ลูกจ้างของ กฟภ.</t>
  </si>
  <si>
    <t xml:space="preserve">   ของ กฟภ.</t>
  </si>
  <si>
    <t xml:space="preserve">   เงินชดเชยกรณีออกจากงาน  เงินช่วยเหลือค่าทำศพ</t>
  </si>
  <si>
    <t xml:space="preserve"> สรุป คำขอตั้งปี 2566  คือ ผลลัพธ์ที่ได้จากการคำนวณข้อ ( 1 + 2 )</t>
  </si>
  <si>
    <t>- บันทึก กรบ. เลขที่ กรบ.(พท) 518 / 2558 ลว. 6 พ.ค. 2558 เรื่อง</t>
  </si>
  <si>
    <t>2. ค่าครองชีพชั่วคราวที่ กฟภ. จ่ายให้แก่ลูกจ้างของ กฟภ. ตามมติ</t>
  </si>
  <si>
    <t xml:space="preserve">   ขออนุมัติและกำหนดวิธีปฏิบัติในการจ่ายเงินเพิ่มการครองชีพ</t>
  </si>
  <si>
    <t xml:space="preserve">   คณะรัฐมนตรี</t>
  </si>
  <si>
    <t xml:space="preserve">   ชั่วคราวให้แก่พนักงานและลูกจ้างของการไฟฟ้าส่วนภูมิภาค</t>
  </si>
  <si>
    <t>3. ค่าเบี้ยประกันชีวิตลูกจ้าง 3 จังหวัดชายแดนใต้ และ 4 อำเภอใน</t>
  </si>
  <si>
    <t xml:space="preserve">   ตามมติคณะรัฐมนตรี</t>
  </si>
  <si>
    <t xml:space="preserve">   จังหวัดสงขลา</t>
  </si>
  <si>
    <t>4. เงินที่ให้แก่ลูกจ้างที่เกษียณอายุ เช่น เงินตอบแทนความชอบในการทำงาน,</t>
  </si>
  <si>
    <t xml:space="preserve">    ค่าจ้างสำหรับวันหยุดพักผ่อนประจำปีตามส่วนที่ลูกจ้างมีสิทธิได้รับ</t>
  </si>
  <si>
    <t>5. ค่าตรวจสุขภาพตามปัจจัยเสี่ยงของลูกจ้าง</t>
  </si>
  <si>
    <t>6. ค่าช่วยเหลือลูกจ้างค่าใช้โทรศัพท์เคลื่อนที่ผ่านอินเตอร์เน็ตแบบเหมาจ่ายสำหรับ</t>
  </si>
  <si>
    <t>การปฏิบัติงานงดจ่ายไฟหรืองานอ่านหน่วยมิเตอร์</t>
  </si>
  <si>
    <t>5-2-01-099-0</t>
  </si>
  <si>
    <t>เงินค่าตอบแทนอื่นในการทำงานที่จ่ายให้กับพนักงาน กฟภ. ได้แก่</t>
  </si>
  <si>
    <t xml:space="preserve"> การประมาณการ ให้พิจารณาจากข้อมูลของปีก่อนหน้า และปัจจุบัน </t>
  </si>
  <si>
    <t xml:space="preserve"> - ระเบียบ กฟภ. ว่าด้วยการจ่ายเงินค่าตอบแทนสำหรับพนักงานและลูกจ้างที่ขับ</t>
  </si>
  <si>
    <t>1. ค่าตอบแทนพนักงานช่างขับรถตั้งแต่ 2 ตันขึ้นไป</t>
  </si>
  <si>
    <t>ยกเว้น</t>
  </si>
  <si>
    <t xml:space="preserve">  รถยนต์เพิ่มจากหน้าที่ประจำ พ.ศ. 2560 ประกาศ ณ วันที่ 29 ธ.ค. 2560 </t>
  </si>
  <si>
    <t>2. ค่าตอบแทนพนักงานขับรถรับ - ส่งพนักงาน</t>
  </si>
  <si>
    <r>
      <t xml:space="preserve"> - ข้อ 5 ค่าของที่ระลึกฯ </t>
    </r>
    <r>
      <rPr>
        <b/>
        <sz val="13"/>
        <rFont val="BrowalliaUPC"/>
        <family val="2"/>
        <charset val="222"/>
      </rPr>
      <t>กองบริหารงานบุคคล</t>
    </r>
    <r>
      <rPr>
        <sz val="13"/>
        <rFont val="BrowalliaUPC"/>
        <family val="2"/>
        <charset val="222"/>
      </rPr>
      <t xml:space="preserve"> เป็นผู้ประมาณการในภาพรวม กฟภ.</t>
    </r>
  </si>
  <si>
    <t xml:space="preserve">  (เฉพาะพนักงาน)</t>
  </si>
  <si>
    <t xml:space="preserve">3. ค่าตอบแทนพนักงานเป็นเงินรางวัลตรวจสอบมิเตอร์ละเมิดสิทธิ์ </t>
  </si>
  <si>
    <r>
      <t xml:space="preserve"> - ข้อ 8 ค่าสอนและค่าคุมสอบฯ </t>
    </r>
    <r>
      <rPr>
        <b/>
        <sz val="13"/>
        <rFont val="BrowalliaUPC"/>
        <family val="2"/>
        <charset val="222"/>
      </rPr>
      <t>โรงเรียนช่างฯ</t>
    </r>
    <r>
      <rPr>
        <sz val="13"/>
        <rFont val="BrowalliaUPC"/>
        <family val="2"/>
        <charset val="222"/>
      </rPr>
      <t xml:space="preserve"> เป็นผู้ประมาณการ</t>
    </r>
  </si>
  <si>
    <t xml:space="preserve">   รางวัลพนักงานดีเด่น  </t>
  </si>
  <si>
    <t>4. ค่าของที่ระลึกให้กับพนักงานที่ทำงานครบตามที่ กฟภ. กำหนด</t>
  </si>
  <si>
    <t>5. ภาษีทอดแรกค่าของที่ระลึกที่ กฟภ. ออกให้พนักงาน</t>
  </si>
  <si>
    <t xml:space="preserve">6. ค่าเบี้ยประชุมต่าง ๆ ที่จ่ายให้กับพนักงาน </t>
  </si>
  <si>
    <t>7. ค่าสอน ค่าคุมสอบให้กับ รรช. และค่าวิทยากร</t>
  </si>
  <si>
    <t>8. ค่าช่วยเหลือค่าใช้โทรศัพท์เคลื่อนที่ผ่านอินเตอร์เน็ตแบบเหมาจ่ายสำหรับ</t>
  </si>
  <si>
    <t>5-2-01-101-0</t>
  </si>
  <si>
    <t>เงินสมทบกองทุนสงเคราะห์ผู้</t>
  </si>
  <si>
    <t>เงินที่ กฟภ. จ่ายสมทบให้กองทุนสงเคราะห์ผู้ปฏิบัติงานของการไฟฟ้า</t>
  </si>
  <si>
    <r>
      <t xml:space="preserve">ประมาณการให้ </t>
    </r>
    <r>
      <rPr>
        <b/>
        <sz val="13"/>
        <rFont val="BrowalliaUPC"/>
        <family val="2"/>
        <charset val="222"/>
      </rPr>
      <t>ผู้ที่มิได้เป็นสมาชิกเงินสมทบกองทุนสำรองเลี้ยงชีพ</t>
    </r>
    <r>
      <rPr>
        <sz val="13"/>
        <rFont val="BrowalliaUPC"/>
        <family val="2"/>
        <charset val="222"/>
      </rPr>
      <t xml:space="preserve"> = 10% ของเงินเดือน</t>
    </r>
  </si>
  <si>
    <t>ปฏิบัติงาน กฟภ.</t>
  </si>
  <si>
    <t>ส่วนภูมิภาค โดยคำนวณจากเงินเดือนของผู้ปฏิบัติงานในอัตราร้อยละสิบ</t>
  </si>
  <si>
    <t>ปี 2566 (ปัจจุบันพนักงานใหม่ที่เข้ากฟภ.จะต้องเป็นสมาชิกเงินสมทบกองทุนสำรองเลี้ยงชีพทุกคน)</t>
  </si>
  <si>
    <t>5-2-01-102-0</t>
  </si>
  <si>
    <t>เงินที่ กฟภ. จ่ายสมทบเข้ากองทุนสำรองเลี้ยงชีพโดยคำนวณจาก</t>
  </si>
  <si>
    <t>ประมาณการได้ 2 วิธีคือ</t>
  </si>
  <si>
    <t>- ข้อบังคับ กองทุนสำรองเลี้ยงชีพ พนักงานการไฟฟ้าส่วน</t>
  </si>
  <si>
    <t>เงินเดือนของผู้ปฏิบัติงาน</t>
  </si>
  <si>
    <t xml:space="preserve"> 1. กรณีทราบรายละเอียดของพนักงานในสังกัด</t>
  </si>
  <si>
    <t xml:space="preserve">  ภูมิภาค  ซึ่งจดทะเบียนแล้ว พ.ศ. 2556  ในหมวด 6 ข้อ 6.2</t>
  </si>
  <si>
    <t xml:space="preserve"> ให้คำนวณเงินของพนักงานรายบุคคล ตามอายุการทำงานดังนี้</t>
  </si>
  <si>
    <t xml:space="preserve"> -  พนักงานที่มีอายุการทำงาน  0 - 10 ปี ให้คิด อัตรา   9 % ของเงินเดือนปี 2566</t>
  </si>
  <si>
    <t xml:space="preserve"> -  พนักงานที่มีอายุการทำงาน 11 - 20 ปี ให้คิด อัตรา 10 % ของเงินเดือนปี 2566</t>
  </si>
  <si>
    <t xml:space="preserve"> -  พนักงานที่มีอายุการทำงาน เกิน 20 ปี ให้คิด อัตรา 11 % ของเงินเดือนปี 2566</t>
  </si>
  <si>
    <t xml:space="preserve"> 2. กรณีไม่ทราบรายละเอียดของพนักงานในสังกัด</t>
  </si>
  <si>
    <t xml:space="preserve">  ให้คำนวณในภาพรวมของหน่วยงาน  =  10.5 % ของเงินเดือนที่ขอตั้งในปี 2566</t>
  </si>
  <si>
    <t>5-2-01-201-0</t>
  </si>
  <si>
    <t>เงินเพิ่มพิเศษวิชาชีพของวิศวกร ระบบงานคอมพิวเตอร์ สถาปนิก นักออกแบบ</t>
  </si>
  <si>
    <t xml:space="preserve">ประมาณการ สำหรับจำนวนพนักงาน ในสาขาวิชาชีพ วิศวกร ระบบงานคอมพิวเตอร์ สถาปนิก </t>
  </si>
  <si>
    <t xml:space="preserve"> - บันทึก กรบ.เลขที่ รบ.(งท) 1237 / 2550 ลว. 10 ก.ค. 2550</t>
  </si>
  <si>
    <t>นักวิเคราะห์ข้อมูล และนักวิเคราะห์ธุรกิจ</t>
  </si>
  <si>
    <t>นักออกแบบ นักวิเคราะห์ข้อมูล และนักวิเคราะห์ธุรกิจ ตั้งแต่ระดับ 4 ถึงระดับ 11</t>
  </si>
  <si>
    <t xml:space="preserve">   เรื่อง เปลี่ยนแปลงอัตราการจ่ายเงินเพิ่มพิเศษสาขาวิชาชีพที่ </t>
  </si>
  <si>
    <t xml:space="preserve"> ในวงเงินประมาณ 1,900.- บาท ต่อ เดือน ต่อ คน</t>
  </si>
  <si>
    <t xml:space="preserve">   ขาดแคลน ตั้งแต่เดือน มิถุนายน 2550</t>
  </si>
  <si>
    <t xml:space="preserve"> - บันทึกอนุมัติ ผวก. เลขที่ รบ.(งท) 1368 / 2550  ลว. 9 ส.ค. 2550</t>
  </si>
  <si>
    <t xml:space="preserve">   เรื่องวิธีปฏิบัติในการเบิกจ่ายเงินเพิ่มพิเศษวิชาชีพขาดแคลน</t>
  </si>
  <si>
    <t xml:space="preserve"> - ระเบียบ กฟภ. ว่าด้วยการจ่ายเงินเพิ่มพิเศษสาขาวิชาชีพเฉพาะ</t>
  </si>
  <si>
    <t xml:space="preserve">   พ.ศ. 2564  ประกาศ ณ วันที่ 28 ม.ค. 2564</t>
  </si>
  <si>
    <t>5-2-01-202-0</t>
  </si>
  <si>
    <t>เงินเพิ่มพิเศษให้พนักงานผู้ปฏิบัติงานฮอทไลน์ ตามระเบียบการไฟฟ้าส่วน</t>
  </si>
  <si>
    <t>ให้หน่วยงานที่มีพนักงานฮอทไลน์ จัดทำแผนงานว่าจะใช้พนักงานฮอทไลน์กี่คน</t>
  </si>
  <si>
    <t xml:space="preserve"> - ระเบียบ กฟภ. ว่าด้วยการจ่ายเงินเพิ่มพิเศษให้แก่พนักงาน</t>
  </si>
  <si>
    <t>ภูมิภาค ว่าด้วยการจ่ายเงินเพิ่มพิเศษ ให้แก่พนักงานผู้ปฏิบัติงานฮอทไลน์</t>
  </si>
  <si>
    <t>เป็นระยะเวลานานกี่วันใน 1 ปี โดยคำนวณเป็นรายวัน วันละ 150 บาทในการปฎิบัติงานทุกพื้นที่</t>
  </si>
  <si>
    <t xml:space="preserve">   ผู้ปฏิบัติงานฮอทไลน์ พ.ศ.2556 ประกาศ ณ วันที่ 9 ส.ค. 2556</t>
  </si>
  <si>
    <t>5-2-01-203-0</t>
  </si>
  <si>
    <t>เงินเพิ่มพิเศษจ่ายให้พนักงานที่เคยปฏิบัติงานเป็นทหารผ่านศึกมา</t>
  </si>
  <si>
    <r>
      <t>ประมาณการ จากจำนวนพนักงานที่เคยเป็นทหารผ่านศึกมา</t>
    </r>
    <r>
      <rPr>
        <b/>
        <sz val="13"/>
        <rFont val="BrowalliaUPC"/>
        <family val="2"/>
      </rPr>
      <t xml:space="preserve"> </t>
    </r>
    <r>
      <rPr>
        <sz val="13"/>
        <rFont val="BrowalliaUPC"/>
        <family val="2"/>
      </rPr>
      <t xml:space="preserve"> คนละ</t>
    </r>
    <r>
      <rPr>
        <sz val="13"/>
        <rFont val="BrowalliaUPC"/>
        <family val="2"/>
        <charset val="222"/>
      </rPr>
      <t xml:space="preserve"> 350 - บาท ต่อเดือน </t>
    </r>
  </si>
  <si>
    <t>คนละ 350.- บาท</t>
  </si>
  <si>
    <t>5-2-01-204-0</t>
  </si>
  <si>
    <t>เงินเพิ่มพิเศษที่จ่ายให้แก่พนักงานใน 14 จังหวัดภาคใต้</t>
  </si>
  <si>
    <t>ประมาณการ จากอัตราเงินเดือนพนักงานที่ปฎิบัติงานอยู่ในเขต14 จังหวัดภาคใต้</t>
  </si>
  <si>
    <t xml:space="preserve">เงินเดือนต่ำกว่า 10,440 บาท  คนละ 50 บาท / เดือน  </t>
  </si>
  <si>
    <t>เงินเดือน เกิน  10,440 บาท คนละ 100 บาท / เดือน</t>
  </si>
  <si>
    <t>5-2-01-205-0</t>
  </si>
  <si>
    <t>เงินเพิ่มพิเศษสำหรับผู้ทำงานกะ (8 ชั่วโมง) ที่ศูนย์จ่ายไฟ สถานีไฟฟ้าย่อย</t>
  </si>
  <si>
    <t>ประมาณการโดยให้ทำแผนการทำงานว่ามีพนักงานระดับใดบ้าง ที่ต้องอยู่ปฎิบัติงานกะ</t>
  </si>
  <si>
    <t xml:space="preserve"> - ระเบียบ กฟภ. ว่าด้วยการจ่ายเงินเพิ่มพิเศษสำหรับผู้ทำงานกะ</t>
  </si>
  <si>
    <t>กี่ครั้ง ต่อ เดือน ต่อ ปี   โดยให้เป็นไปตามระเบียบ กฟภ.</t>
  </si>
  <si>
    <t xml:space="preserve">   พ.ศ. 2560 ประกาศ ณ วันที่ 29 ธ.ค. 2560</t>
  </si>
  <si>
    <t>5-2-01-206-0</t>
  </si>
  <si>
    <t>ค่าโทรศัพท์บ้านพัก - ผู้บริหาร</t>
  </si>
  <si>
    <t xml:space="preserve">1.ค่าโทรศัพท์ที่บ้านตามสิทธิ์แบบเหมาจ่ายของผู้บริหารตั้งแต่ระดับ
</t>
  </si>
  <si>
    <r>
      <t>ระดับ</t>
    </r>
    <r>
      <rPr>
        <sz val="13"/>
        <rFont val="BrowalliaUPC"/>
        <family val="2"/>
        <charset val="222"/>
      </rPr>
      <t xml:space="preserve">                                   </t>
    </r>
    <r>
      <rPr>
        <u/>
        <sz val="13"/>
        <rFont val="BrowalliaUPC"/>
        <family val="2"/>
        <charset val="222"/>
      </rPr>
      <t>เหมาจ่ายในวงเงิน</t>
    </r>
  </si>
  <si>
    <t xml:space="preserve"> - บันทึก กอบ. เลขที่ อบ. (บส) 2422 / 2548 ลงวันที่ 25 พ.ย. 2548</t>
  </si>
  <si>
    <t xml:space="preserve">  รองผู้อำนวยการกองขึ้นไป</t>
  </si>
  <si>
    <t>ระดับ 10 ขึ้นไป                       400.- / เดือน</t>
  </si>
  <si>
    <t xml:space="preserve">   เรื่อง ขออนุมัติในหลักการจัดสรรเครื่องโทรศัพท์เคลื่อนที่แบบมือถือให้</t>
  </si>
  <si>
    <t>2.ค่าโทรศัพท์ตามสิทธิ์แบบเหมาจ่ายของผู้ช่วยผู้จัดการขึ้นไป</t>
  </si>
  <si>
    <r>
      <t xml:space="preserve">ชจก. และ ผจก.กฟย. เลือก         400.- / เดือน  </t>
    </r>
    <r>
      <rPr>
        <u/>
        <sz val="13"/>
        <rFont val="BrowalliaUPC"/>
        <family val="2"/>
      </rPr>
      <t>หรือ</t>
    </r>
    <r>
      <rPr>
        <sz val="13"/>
        <rFont val="BrowalliaUPC"/>
        <family val="2"/>
      </rPr>
      <t xml:space="preserve">  เลือกค่าโทรศัพท์เคลื่อนที่เหมาจ่าย</t>
    </r>
  </si>
  <si>
    <t xml:space="preserve">   พนักงานตำแหน่งเทียบเท่า ผชก. พร้อมมีสิทธิ์เบิกค่าใช้โทรศัพท์</t>
  </si>
  <si>
    <r>
      <t xml:space="preserve">                                                       </t>
    </r>
    <r>
      <rPr>
        <sz val="13"/>
        <rFont val="BrowalliaUPC"/>
        <family val="2"/>
        <charset val="222"/>
      </rPr>
      <t xml:space="preserve">400.- / เดือน อย่างใดอย่างหนึ่ง เท่านั้น </t>
    </r>
  </si>
  <si>
    <t xml:space="preserve">   เคลื่อนที่ฯ ได้ อนุมัติในหลักการ ผวก. ลว. 30 พ.ย. 2548</t>
  </si>
  <si>
    <t xml:space="preserve"> - บันทึก กอบ. เลขที่ กอบ. (บส) 979 / 2549 ลงวันที่ 28 พ.ย. 2549</t>
  </si>
  <si>
    <t xml:space="preserve">   ขออนุมัติในหลักการวงเงินเหมาจ่ายค่าโทรศัพท์เคลื่อนที่และ</t>
  </si>
  <si>
    <t>5-2-01-207-0</t>
  </si>
  <si>
    <t>ค่าโทรศัพท์เคลื่อนที่ - ผู้บริหาร</t>
  </si>
  <si>
    <t>ค่าโทรศัพท์เคลื่อนที่ตามสิทธิ์แบบเหมาจ่ายของผู้บริหาร</t>
  </si>
  <si>
    <r>
      <t>ระดับ</t>
    </r>
    <r>
      <rPr>
        <sz val="13"/>
        <rFont val="BrowalliaUPC"/>
        <family val="2"/>
        <charset val="222"/>
      </rPr>
      <t xml:space="preserve">                                       </t>
    </r>
    <r>
      <rPr>
        <u/>
        <sz val="13"/>
        <rFont val="BrowalliaUPC"/>
        <family val="2"/>
        <charset val="222"/>
      </rPr>
      <t>เหมาจ่ายในวงเงิน</t>
    </r>
  </si>
  <si>
    <t xml:space="preserve">   ค่าโทรศัพท์ที่บ้านพักของพนักงาน  อนุมัติในหลักการ ผวก. </t>
  </si>
  <si>
    <t>รผก., ผชก., อข., ผู้บริหาร ระดับ 13       2,000.- / เดือน</t>
  </si>
  <si>
    <t xml:space="preserve">   ลว. 8 ธ.ค. 2549</t>
  </si>
  <si>
    <t>อก. ถึง อฝ., ผู้บริหาร ระดับ 12            1,000.- / เดือน</t>
  </si>
  <si>
    <t xml:space="preserve"> - บันทึกจากคณะกรรมการพิจารณาหลักเกณฑ์เกี่ยวกับโทรศัพท์ฯ</t>
  </si>
  <si>
    <t>ตำแหน่ง ผจก.กฟฟ. ชั้น 1,2,3               1,000.- / เดือน</t>
  </si>
  <si>
    <t xml:space="preserve">   เลขที่ อบ.(บส) 447 / 2551 ลงวันที่ 2 พ.ค.2551 ผลการพิจารณา</t>
  </si>
  <si>
    <t>ระดับ 10 ขึ้นไป ที่เลือกเบิกในค่าโทรศัพท์เคลื่อนที่ (ส่วนภูมิภาค) *</t>
  </si>
  <si>
    <t xml:space="preserve">   เงินช่วยเหลือค่าโทรศัพท์เคลื่อนที่ ของ ชจก. และ ผจก. กฟย. ครั้งที่1/2551</t>
  </si>
  <si>
    <r>
      <t xml:space="preserve">  * ชจก. และ ผจก.กฟย. เลือก               400.- / เดือน  </t>
    </r>
    <r>
      <rPr>
        <u/>
        <sz val="13"/>
        <rFont val="BrowalliaUPC"/>
        <family val="2"/>
      </rPr>
      <t>หรือ</t>
    </r>
    <r>
      <rPr>
        <sz val="13"/>
        <rFont val="BrowalliaUPC"/>
        <family val="2"/>
      </rPr>
      <t xml:space="preserve">  เลือกค่าโทรศัพท์บ้านพักเหมาจ่าย</t>
    </r>
  </si>
  <si>
    <t xml:space="preserve">   อนุมัติหลักการ ผวก. ลว. 13 พ.ค. 2551 </t>
  </si>
  <si>
    <r>
      <t xml:space="preserve">                                                                 </t>
    </r>
    <r>
      <rPr>
        <sz val="13"/>
        <rFont val="BrowalliaUPC"/>
        <family val="2"/>
        <charset val="222"/>
      </rPr>
      <t xml:space="preserve">  400.- / เดือน อย่างใดอย่างหนึ่งเท่านั้น </t>
    </r>
  </si>
  <si>
    <t>5-2-01-299-0</t>
  </si>
  <si>
    <t>เงินเพิ่มพิเศษอื่น ๆ  ที่ให้แก่พนักงาน กฟภ. นอกเหนือจากเงิน</t>
  </si>
  <si>
    <t xml:space="preserve">ประมาณการ สำหรับพนักงานขับรถได้เพิ่มจากตำแหน่ง 200 บาท </t>
  </si>
  <si>
    <t xml:space="preserve"> - ระเบียบ กฟภ. ว่าด้วยการจ่ายเงินช่วยเหลือค่าเสี่ยงภัยสำหรับ</t>
  </si>
  <si>
    <t xml:space="preserve">เพิ่มพิเศษที่กำหนดไว้แล้ว เช่น พนักงานขับรถได้เพิ่มจากตำแหน่ง </t>
  </si>
  <si>
    <t xml:space="preserve">เงินเพิ่มพิเศษรายเดือนแก่ผู้ปฏิบัติงานในพื้นที่ 3 จังหวัดชายแดนภาคใต้ (นราธิวาส, ยะลา และปัตตานี)  </t>
  </si>
  <si>
    <t xml:space="preserve">   พนักงานพื้นที่ชายแดนภาคใต้ พ.ศ. 2564  ประกาศ ณ วันที่ 8 เม.ย. 2564</t>
  </si>
  <si>
    <t>200 บาท เงินเพิ่มพิเศษสำหรับพนักงานในจังหวัดชายแดนภาคใต้</t>
  </si>
  <si>
    <t>5 อำเภอของจังหวัดสงขลา (จะนะ, นาทวี, สะบ้าย้อย, เทพา และสะเดา) ตามระเบียบ กฟภ. ในอัตรา</t>
  </si>
  <si>
    <t>- ระเบียบ กฟภ. ว่าด้วยการจ่ายเงินสวัสดิการสำหรับการปฏิบัติงาน</t>
  </si>
  <si>
    <t>เงินสวัสดิการสำหรับการปฏิบัติงานประจำสำนักงานในพื้นที่พิเศษ</t>
  </si>
  <si>
    <t xml:space="preserve">ที่ได้รับรวมกันแล้วต้องไม่เกิน คนละ 7,000.- บาท ต่อเดือน </t>
  </si>
  <si>
    <t xml:space="preserve">  ประจำสำนักงานในพื้นที่พิเศษของการไฟฟ้าส่วนภูมิภาค พ.ศ.2557</t>
  </si>
  <si>
    <t xml:space="preserve">  ประกาศ ณ วันที่ 5 มี.ค. 2557</t>
  </si>
  <si>
    <t>5-2-01-301-0</t>
  </si>
  <si>
    <t>เงินชดเชยตามกฏหมาย - พนักงาน</t>
  </si>
  <si>
    <t>เงินที่ให้แก่พนักงานที่เกษียณอายุหรือให้ออก ได้แก่</t>
  </si>
  <si>
    <t>เกษียณอายุหรือให้ออก</t>
  </si>
  <si>
    <t>1. เงินชดเชยตามกฎหมายแรงงานกรณีให้ออก</t>
  </si>
  <si>
    <t>2. เงินตอบแทนความชอบในการทำงาน</t>
  </si>
  <si>
    <t>3. ค่าจ้างสำหรับวันหยุดพักผ่อนที่ยังไม่ได้ใช้สิทธิลาของผู้เกษียณอายุ</t>
  </si>
  <si>
    <t xml:space="preserve">            หน่วยงานไม่ต้องตั้งงบประมาณ </t>
  </si>
  <si>
    <t xml:space="preserve">            มีหน่วยงานที่เกี่ยวข้อง ประมาณการภาพรวมของ กฟภ.</t>
  </si>
  <si>
    <t>5-2-01-302-0</t>
  </si>
  <si>
    <t>เงินตอบแทนพิเศษ - พนักงาน</t>
  </si>
  <si>
    <t>เงินตอบแทนพิเศษต่าง ๆ ของพนักงานเกษียณอายุก่อนกำหนด  เช่น</t>
  </si>
  <si>
    <t>เกษียณก่อนอายุ</t>
  </si>
  <si>
    <t xml:space="preserve">เงินตอบแทนพิเศษ , ภาษีทอดแรกของเงินตอบแทนพิเศษ , </t>
  </si>
  <si>
    <t>ภาษีทอดแรกของเงิน กสช. เป็นต้น</t>
  </si>
  <si>
    <t>5-2-01-303-0</t>
  </si>
  <si>
    <t>เงินชดเชย - พนักงานเกษียณก่อนอายุ</t>
  </si>
  <si>
    <t>เงินชดเชยของพนักงานเกษียณก่อนอายุ ได้แก่ เงินตอบแทนความชอบในการทำ</t>
  </si>
  <si>
    <t xml:space="preserve">หน่วยงานไม่ต้องตั้งงบประมาณ </t>
  </si>
  <si>
    <t>งานและค่าจ้างสำหรับวันหยุดพักผ่อนที่ยังไม่ได้ใช้สิทธิลาของผู้เกษียณก่อนอายุ</t>
  </si>
  <si>
    <t>มีหน่วยงานที่เกี่ยวข้อง ประมาณการภาพรวมของ กฟภ.</t>
  </si>
  <si>
    <t>ซึ่งบัญชีนี้จะถูกปรับออกเป็นศูนย์ทุกปี  เนื่องจากได้ตั้งประมาณการหนี้สินผล</t>
  </si>
  <si>
    <t>ประโยชน์พนักงานไว้แล้ว</t>
  </si>
  <si>
    <t>5-2-02-001-0</t>
  </si>
  <si>
    <t>เงินช่วยเหลือค่าไฟฟ้า รวมทั้งเงินช่วยเหลือค่าไฟฟ้าตกเบิก</t>
  </si>
  <si>
    <t xml:space="preserve">1. คำนวณหาอัตราเฉลี่ยของค่ากระแสไฟฟ้า          </t>
  </si>
  <si>
    <r>
      <t xml:space="preserve">            </t>
    </r>
    <r>
      <rPr>
        <u/>
        <sz val="13"/>
        <rFont val="BrowalliaUPC"/>
        <family val="2"/>
      </rPr>
      <t xml:space="preserve"> เงินช่วยเหลือค่ากระแสไฟฟ้ารวมของหน่วยงาน (ณ ก.ค.64)    </t>
    </r>
  </si>
  <si>
    <t xml:space="preserve">                    เงินเดือนพนักงานรวมของหน่วยงาน (ณ ก.ค.64)</t>
  </si>
  <si>
    <r>
      <t xml:space="preserve">2. นำเงินเดือนที่ขอตั้งปี 2566 </t>
    </r>
    <r>
      <rPr>
        <b/>
        <u/>
        <sz val="13"/>
        <rFont val="BrowalliaUPC"/>
        <family val="2"/>
      </rPr>
      <t>คูณ</t>
    </r>
    <r>
      <rPr>
        <sz val="13"/>
        <rFont val="BrowalliaUPC"/>
        <family val="2"/>
        <charset val="222"/>
      </rPr>
      <t xml:space="preserve"> อัตราเฉลี่ยฯ ที่คำนวนได้ ตามข้อ 1.</t>
    </r>
  </si>
  <si>
    <t>5-2-02-002-0</t>
  </si>
  <si>
    <t>เงินช่วยเหลือค่าเครื่องแบบพนักงานช่าง พนักงานขับรถ ฯลฯ</t>
  </si>
  <si>
    <t xml:space="preserve">การประมาณการ เป็นไปตามระเบียบ กฟภ. ว่าด้วยหลักเกณฑ์ในการจ่ายเงินช่วยเหลือค่าเครื่องแบบและ  </t>
  </si>
  <si>
    <t xml:space="preserve"> - ระเบียบ กฟภ. ว่าด้วยหลักเกณฑ์ในการจ่ายเงินช่วยเหลือค่าเครื่องแบบและ </t>
  </si>
  <si>
    <t>ค่ารองเท้าให้แก่พนักงานและลูกจ้างช่าง พ.ศ.2560</t>
  </si>
  <si>
    <t xml:space="preserve">  ค่ารองเท้าให้แก่พนักงานและลูกจ้างช่าง พ.ศ.2560 ประกาศ ณ วันที่ 29 ธ.ค. 2560</t>
  </si>
  <si>
    <t>5-2-02-003-0</t>
  </si>
  <si>
    <t>เงินช่วยเหลือค่าเล่าเรียนบุตรของพนักงาน กฟภ.</t>
  </si>
  <si>
    <t>ประมาณการ ให้หน่วยงานสำรวจพนักงานที่มีบุตรในวัยศึกษา (อายุ 3 ปีถึง 25 ปี) ว่ามี</t>
  </si>
  <si>
    <t>- บันทึก กสก. เลขที่ กสก.(สก) ว2086 / 2559 ลว. 15 ก.ค. 2559</t>
  </si>
  <si>
    <t>การศึกษาระดับใดบ้างและให้คำนวณการตั้งงบประมาณตามระเบียบของกรมบัญชีกลาง</t>
  </si>
  <si>
    <t xml:space="preserve">  เรื่อง ประเภทและอัตราเงินบำรุงการศึกษาและค่าเล่าเรียน</t>
  </si>
  <si>
    <t>5-2-02-004-0</t>
  </si>
  <si>
    <t>เงินช่วยเหลือบุตรพนักงาน กฟภ. ตามอัตราที่ กฟภ. กำหนด</t>
  </si>
  <si>
    <t>การประมาณการ ให้หน่วยงานสำรวจจำนวนบุตรของพนักงาน ที่อายุยังไม่ครบ 20 ปี</t>
  </si>
  <si>
    <t>- บันทึก กสก. เลขที่ กสก.(สก.) ว 1980 / 2561 ลว. 27 มิ.ย. 2561</t>
  </si>
  <si>
    <t>คูณ จำนวนเงิน  500.- บาท  ต่อ คน ต่อ เดือน</t>
  </si>
  <si>
    <t xml:space="preserve"> ระเบียบ กฟภ. ว่าด้วยเงิน ช่วยเหลือบุตรพนักงาน พ.ศ. 2561</t>
  </si>
  <si>
    <t xml:space="preserve"> ประกาศ  ณ วันที่  25 มิ.ย. 2561</t>
  </si>
  <si>
    <t>5-2-02-099-0</t>
  </si>
  <si>
    <t xml:space="preserve">เงินช่วยเหลืออื่น ๆ ได้แก่     </t>
  </si>
  <si>
    <t>ประมาณการจากข้อมูลปีก่อนหน้าและปีปัจจุบัน โดยให้เป็นไปตามอัตราที่กำหนดใน</t>
  </si>
  <si>
    <t>- ระเบียบ กฟภ. ว่าด้วยการให้ความช่วยเหลือผู้ปฏิบัติงานที่</t>
  </si>
  <si>
    <t xml:space="preserve">1. เงินช่วยเหลือค่าทำศพพนักงาน รายละ 100,000.- บาท และ </t>
  </si>
  <si>
    <t>ระเบียบของ กฟภ.</t>
  </si>
  <si>
    <t xml:space="preserve">   ประสบอัคคีภัยหรือภัยธรรมชาติ พ.ศ. 2557 ประกาศ ณ วันที่ 16 พ.ค. 2557</t>
  </si>
  <si>
    <t xml:space="preserve">    3 เท่าของเงินเดือน</t>
  </si>
  <si>
    <t>- ระเบียบ กฟภ. ว่าด้วยเงินช่วยเหลือในการคลอดบุตร พ.ศ. 2561</t>
  </si>
  <si>
    <t>2. เงินช่วยเหลือเป็นเจ้าภาพในการบำเพ็ญกุศล กรณีพนักงานเสียชีวิต</t>
  </si>
  <si>
    <t xml:space="preserve">   ประกาศ ณ วันที่ 25 มิ.ย. 2561</t>
  </si>
  <si>
    <t xml:space="preserve">   ในนาม กฟภ. รายละ 5,000.-บาท</t>
  </si>
  <si>
    <t>- ระเบียบ กฟภ. ว่าด้วยเงินช่วยเหลือผู้ปฏิบัติงานในการลาอุปสมบท</t>
  </si>
  <si>
    <t xml:space="preserve">3. เงินค่าพวงหรีด หรือดอกไม้เคารพศพของพนักงานในนาม กฟภ. </t>
  </si>
  <si>
    <t xml:space="preserve">   พ.ศ. 2554 ประกาศ ณ วันที่ 25 ม.ค. 2554</t>
  </si>
  <si>
    <t xml:space="preserve">    เท่าที่จ่ายจริงแต่ไม่เกิน 1,500.- บาท </t>
  </si>
  <si>
    <t>4. เงินทดแทนกรณีพนักงานเสียชีวิต หรือ สูญเสียอวัยวะ บาดเจ็บเนื่อง</t>
  </si>
  <si>
    <t xml:space="preserve">    จากปฏิบัติงานให้ กฟภ.</t>
  </si>
  <si>
    <t>5. เงินช่วยเหลือกรณีพนักงานประสบอุบัติภัยต่าง ๆ เช่น น้ำท่วม  ไฟไหม้</t>
  </si>
  <si>
    <t xml:space="preserve">6. เงินช่วยเหลือค่าคลอดบุตร  ค่าอุปสมบท </t>
  </si>
  <si>
    <t>7. เงินบำเหน็จความชอบ ตามระเบียบ กฟภ. ว่าด้วยการเลื่อนเงินเดือนพนักงาน</t>
  </si>
  <si>
    <t xml:space="preserve">    ซึ่งถึงแก่ความตาย ทุพพลภาพหรือพิการเนื่องจากปฏิบัติงานในหน้าที่</t>
  </si>
  <si>
    <t>8. ค่าจัดซื้อกระเช้าดอกไม้ แจกันดอกไม้ หรือของเยี่ยมในนาม กฟภ. ให้กับ</t>
  </si>
  <si>
    <t xml:space="preserve">   พนักงานผู้ประสบอุบัติเหตุ หรือเจ็บป่วยเนื่องจากการปฏิบัติงานในหน้าที่</t>
  </si>
  <si>
    <t>5-2-02-101-0</t>
  </si>
  <si>
    <t>ค่ารักษาพยาบาลของพนักงาน กฟภ. รวมทั้งค่ายาสามัญประจำสำนักงาน</t>
  </si>
  <si>
    <t xml:space="preserve">ประมาณการจาก  จำนวนพนักงาน  คูณ  วงเงินที่ กงป. กำหนดค่าเฉลี่ย ให้  </t>
  </si>
  <si>
    <t>ค่าเวชภัณฑ์ที่มิใช่ยา ค่าจ้างแพทย์ พยาบาล (PART-TIME)</t>
  </si>
  <si>
    <r>
      <t>คนละ  18,600.-</t>
    </r>
    <r>
      <rPr>
        <b/>
        <sz val="13"/>
        <rFont val="BrowalliaUPC"/>
        <family val="2"/>
        <charset val="222"/>
      </rPr>
      <t xml:space="preserve"> </t>
    </r>
    <r>
      <rPr>
        <sz val="13"/>
        <rFont val="BrowalliaUPC"/>
        <family val="2"/>
        <charset val="222"/>
      </rPr>
      <t>บาท ต่อ คน ต่อ ปี</t>
    </r>
  </si>
  <si>
    <t>5-2-02-102-0</t>
  </si>
  <si>
    <t>ค่ารักษาพยาบาลของบิดา มารดา คู่สมรส และบุตรของพนักงาน กฟภ.</t>
  </si>
  <si>
    <t>ประมาณการจาก  จำนวนพนักงาน  คูณ  วงเงินที่ กงป. กำหนดค่าเฉลี่ย ให้</t>
  </si>
  <si>
    <r>
      <rPr>
        <b/>
        <u/>
        <sz val="13"/>
        <rFont val="BrowalliaUPC"/>
        <family val="2"/>
      </rPr>
      <t>คนละ   19,000.-</t>
    </r>
    <r>
      <rPr>
        <b/>
        <sz val="13"/>
        <rFont val="BrowalliaUPC"/>
        <family val="2"/>
      </rPr>
      <t xml:space="preserve">  บาท</t>
    </r>
    <r>
      <rPr>
        <sz val="13"/>
        <rFont val="BrowalliaUPC"/>
        <family val="2"/>
        <charset val="222"/>
      </rPr>
      <t xml:space="preserve"> ต่อ คน ต่อ ปี</t>
    </r>
  </si>
  <si>
    <t>5-2-02-201-0</t>
  </si>
  <si>
    <t>ค่าพาหนะเดินทางไปปฏิบัติงาน</t>
  </si>
  <si>
    <t>ค่าพาหนะในการเดินทางไปปฏิบัติงานต่างท้องที่ของพนักงาน กฟภ.</t>
  </si>
  <si>
    <t>ประมาณการจาก แผนงาน ตามภาระหน้าที่โดยจัดลำดับความสำคัญของงาน พร้อมทั้ง</t>
  </si>
  <si>
    <t>ต่างท้องที่-พนักงาน</t>
  </si>
  <si>
    <t>เช่น ค่ารถแท็กซี่ รวมถึงค่าใช้จ่ายเบ็ดเตล็ดในการเดินทางที่จำเป็นต้อง</t>
  </si>
  <si>
    <t>ดูความสามารถในการทำงาน และช่วงเวลาในการปฏิบัติงาน</t>
  </si>
  <si>
    <t>จ่ายด้วย เช่น ค่าทางด่วน , ค่าธรรมเนียมสนามบิน , ค่าหนังสือเดินทาง</t>
  </si>
  <si>
    <t>ราชการ ค่าดำเนินการของบริษัททัวร์ ค่าที่จอดรถ</t>
  </si>
  <si>
    <t>5-2-02-202-0</t>
  </si>
  <si>
    <t xml:space="preserve">ค่าเบี้ยเลี้ยงในการเดินทางไปปฏิบัติงานต่างท้องที่ของพนักงาน กฟภ. </t>
  </si>
  <si>
    <r>
      <t xml:space="preserve">      </t>
    </r>
    <r>
      <rPr>
        <u/>
        <sz val="13"/>
        <rFont val="BrowalliaUPC"/>
        <family val="2"/>
      </rPr>
      <t>ระดับ</t>
    </r>
    <r>
      <rPr>
        <sz val="13"/>
        <rFont val="BrowalliaUPC"/>
        <family val="2"/>
        <charset val="222"/>
      </rPr>
      <t xml:space="preserve">                </t>
    </r>
    <r>
      <rPr>
        <u/>
        <sz val="13"/>
        <rFont val="BrowalliaUPC"/>
        <family val="2"/>
      </rPr>
      <t>เบี้ยเลี้ยง</t>
    </r>
    <r>
      <rPr>
        <sz val="13"/>
        <rFont val="BrowalliaUPC"/>
        <family val="2"/>
        <charset val="222"/>
      </rPr>
      <t xml:space="preserve">                 </t>
    </r>
    <r>
      <rPr>
        <u/>
        <sz val="13"/>
        <rFont val="BrowalliaUPC"/>
        <family val="2"/>
      </rPr>
      <t xml:space="preserve">                 ค่าที่พัก                  .</t>
    </r>
  </si>
  <si>
    <t xml:space="preserve"> - บันทึก กตจ. เลขที่ ตจ. 825 / 2542 ลว. 23 ก.พ. 2542</t>
  </si>
  <si>
    <r>
      <rPr>
        <sz val="13"/>
        <rFont val="BrowalliaUPC"/>
        <family val="2"/>
      </rPr>
      <t xml:space="preserve">                                         </t>
    </r>
    <r>
      <rPr>
        <sz val="13"/>
        <rFont val="BrowalliaUPC"/>
        <family val="2"/>
        <charset val="222"/>
      </rPr>
      <t xml:space="preserve">              </t>
    </r>
    <r>
      <rPr>
        <u/>
        <sz val="13"/>
        <rFont val="BrowalliaUPC"/>
        <family val="2"/>
        <charset val="222"/>
      </rPr>
      <t>แบบเหมาจ่าย</t>
    </r>
    <r>
      <rPr>
        <sz val="13"/>
        <rFont val="BrowalliaUPC"/>
        <family val="2"/>
        <charset val="222"/>
      </rPr>
      <t xml:space="preserve">             </t>
    </r>
    <r>
      <rPr>
        <u/>
        <sz val="13"/>
        <rFont val="BrowalliaUPC"/>
        <family val="2"/>
        <charset val="222"/>
      </rPr>
      <t>แบบตามจริง</t>
    </r>
  </si>
  <si>
    <t xml:space="preserve">   เรื่อง ค่าใช้จ่ายในการเดินทางไปปฏิบัติงานในประเทศ </t>
  </si>
  <si>
    <t xml:space="preserve">      1-3                      255                        445                   ไม่เกิน   600</t>
  </si>
  <si>
    <t xml:space="preserve">   รผก., ผชก. ให้เบิกได้เท่าที่จ่ายจริง แต่ไม่เกินวันละ 2,000 บาท</t>
  </si>
  <si>
    <t xml:space="preserve">      4-6                      255                        500                   ไม่เกิน   800</t>
  </si>
  <si>
    <t xml:space="preserve"> - คำสั่ง กฟภ. ที่ ส. 7 / 2557  เรื่อง ค่าใช้จ่ายในการเดินทางไป</t>
  </si>
  <si>
    <t xml:space="preserve">      7-9                      315                        750                   ไม่เกิน 1,000</t>
  </si>
  <si>
    <t xml:space="preserve">   ปฏิบัติงานภายในประเทศ (ฉบับที่ 13 ) สั่ง ณ วันที่  22 พ.ค. 2557</t>
  </si>
  <si>
    <t>5-2-02-203-0</t>
  </si>
  <si>
    <t>ค่าที่พักในการเดินทางไปปฏิบัติงานต่างท้องที่ของพนักงาน กฟภ.</t>
  </si>
  <si>
    <t xml:space="preserve">      10 - 12                 315                        875                   ไม่เกิน 1,300</t>
  </si>
  <si>
    <t xml:space="preserve"> - คำสั่ง กฟภ. ที่ ส. 7 / 2559  เรื่อง ค่าใช้จ่ายในการเดินทางไป</t>
  </si>
  <si>
    <t xml:space="preserve">      13                   เท่าที่จ่ายจริง หรือ              -                   เท่าที่จ่ายจริง</t>
  </si>
  <si>
    <t xml:space="preserve">   ปฏิบัติงานภายในประเทศ (ฉบับที่ 14 ) สั่ง ณ วันที่  25 ก.พ.2559</t>
  </si>
  <si>
    <t xml:space="preserve">                            เหมาจ่าย 390.-</t>
  </si>
  <si>
    <t xml:space="preserve">                            รผก., ผชก. เท่าที่จ่ายจริง </t>
  </si>
  <si>
    <t xml:space="preserve">                            แต่ไม่เกิน 2,000 บาท</t>
  </si>
  <si>
    <t>5-2-02-204-0</t>
  </si>
  <si>
    <t>ค่าเครื่องแต่งกายสำหรับปฏิบัติงาน</t>
  </si>
  <si>
    <t>ค่าเครื่องแต่งกายของพนักงาน กฟภ. ที่ต้องจ่ายสำหรับการเดินทาง</t>
  </si>
  <si>
    <t>ต่างประเทศ</t>
  </si>
  <si>
    <t>ไปปฏิบัติงานต่างประเทศ</t>
  </si>
  <si>
    <t>5-2-02-205-0</t>
  </si>
  <si>
    <t>เงินค่าพาหนะที่เหมาจ่ายให้เป็นค่าใช้จ่าย สำหรับการใช้ยานพาหนะ</t>
  </si>
  <si>
    <t>ประมาณการให้พิจารณาจากข้อมูลปีปัจจุบัน และให้พิจารณาถึงความจำเป็นและ</t>
  </si>
  <si>
    <t xml:space="preserve"> - ระเบียบ กฟภ. ว่าด้วยเงินชดเชยการใช้ยานพาหนะส่วนตัว</t>
  </si>
  <si>
    <t xml:space="preserve">ส่วนตัวเดินทางไปปฏิบัติงานให้ กฟภ. ซึ่งเป็นรถยนต์ส่วนบุคคล </t>
  </si>
  <si>
    <t>ความเหมาะสม</t>
  </si>
  <si>
    <t xml:space="preserve">   เดินทางไปปฎิบัติงาน พ.ศ. 2555 ประกาศ ณ วันที่ 29 พ.ย. 2555</t>
  </si>
  <si>
    <t>โดยสามารถเบิกได้รวมระยะทาง (ไป-กลับ) ครั้งละไม่เกิน 300 กิโลเมตร</t>
  </si>
  <si>
    <t>ตามอัตราที่ กฟภ.กำหนด ระเบียบ กฟภ. ว่าด้วยเงินชดเชยการใช้</t>
  </si>
  <si>
    <t>ยานพาหนะส่วนตัวเดินทางไปปฏิบัติงาน</t>
  </si>
  <si>
    <t>5-2-02-206-0</t>
  </si>
  <si>
    <t>ค่าพาหนะในการเดินทางไปปฏิบัติงานต่างท้องที่ของลูกจ้าง กฟภ.</t>
  </si>
  <si>
    <t>ต่างท้องที่-ลูกจ้าง</t>
  </si>
  <si>
    <t>(EM09XXXXXX) เช่น ค่าแท็กซี่ รวมถึงค่าใช้จ่ายเบ็ดเตล็ดในการเดินทาง</t>
  </si>
  <si>
    <t>ที่จำเป็นต้องจ่ายด้วย เช่น ค่าทางด่วน ค่าที่จอดรถ</t>
  </si>
  <si>
    <t>5-2-02-207-0</t>
  </si>
  <si>
    <t>ค่าเบี้ยเลี้ยงในการเดินทางไปปฏิบัติงานต่างท้องที่ของลูกจ้าง กฟภ.</t>
  </si>
  <si>
    <t xml:space="preserve">        ประมาณการจาก  จำนวนลูกจ้าง  คูณ  วงเงินที่ กงป. กำหนดค่าเฉลี่ย ให้  </t>
  </si>
  <si>
    <t>(EM09XXXXXX)</t>
  </si>
  <si>
    <r>
      <t xml:space="preserve">           </t>
    </r>
    <r>
      <rPr>
        <b/>
        <u/>
        <sz val="13"/>
        <rFont val="BrowalliaUPC"/>
        <family val="2"/>
      </rPr>
      <t>คนละ  1,300.-</t>
    </r>
    <r>
      <rPr>
        <b/>
        <sz val="13"/>
        <rFont val="BrowalliaUPC"/>
        <family val="2"/>
        <charset val="222"/>
      </rPr>
      <t xml:space="preserve"> </t>
    </r>
    <r>
      <rPr>
        <sz val="13"/>
        <rFont val="BrowalliaUPC"/>
        <family val="2"/>
        <charset val="222"/>
      </rPr>
      <t>บาท ต่อ คน ต่อ ปี</t>
    </r>
  </si>
  <si>
    <t>5-2-02-208-0</t>
  </si>
  <si>
    <t>ค่าที่พักในการเดินทางไปปฏิบัติงานต่างท้องที่ของลูกจ้าง กฟภ.</t>
  </si>
  <si>
    <t>5-2-02-901-0</t>
  </si>
  <si>
    <t>ค่าเช่าบ้านที่ กฟภ. จ่ายให้พนักงาน</t>
  </si>
  <si>
    <t xml:space="preserve">ประมาณการสำหรับพนักงานที่ได้รับสิทธิ ค่าเช่าบ้าน ให้เป็นไปตามตามคำสั่ง กฟภ. </t>
  </si>
  <si>
    <t xml:space="preserve"> - ระเบียบ กฟภ. ว่าด้วยเรื่องค่าเช่าบ้าน ค่าเช่าซื้อ หรือค่าผ่อนชำระ  </t>
  </si>
  <si>
    <t xml:space="preserve">   เงินกู้ พ.ศ. 2562 ประกาศ ณ วันที่ 14 พ.ย. 2562</t>
  </si>
  <si>
    <t>5-2-02-999-0</t>
  </si>
  <si>
    <t>เงินที่ กฟภ. จ่ายให้เป็นสวัสดิการอื่น ๆ แก่พนักงาน เช่น ค่าจ้างครู</t>
  </si>
  <si>
    <t>ประมาณการจากการพิจารณาข้อมูลปีก่อนหน้า และปัจจุบัน</t>
  </si>
  <si>
    <t>แอโรบิค,  ค่าจ้างผู้เชี่ยวชาญบรรยายเรื่องสุขภาพให้พนักงาน</t>
  </si>
  <si>
    <t>5-2-03-001-0</t>
  </si>
  <si>
    <t xml:space="preserve">ค่าใช้จ่ายในการอบรมสัมมนา - </t>
  </si>
  <si>
    <t>ค่าใช้จ่ายในการอบรมสัมมนาที่ระบุอยู่ในแผนฝึกอบรมและพัฒนาบุคลากรประจำปี</t>
  </si>
  <si>
    <t>ฝพบ. เป็นผู้ประมาณการในภาพรวมประจำปี ของ กฟภ.  ซึ่งประกอบด้วย</t>
  </si>
  <si>
    <t xml:space="preserve"> - บันทึก ผวก. เลขที่ กบช.(รช) 2153 / 2553  ลว. 21 ธ.ค. 2553</t>
  </si>
  <si>
    <t>ในแผน</t>
  </si>
  <si>
    <t xml:space="preserve">ของฝ่ายพัฒนาทรัพยากรบุคคล โดยรวมค่าใช้จ่ายทั้งหมด ได้แก่ ค่าที่พัก </t>
  </si>
  <si>
    <t xml:space="preserve">    - ค่าอบรมสัมมนาในแผน</t>
  </si>
  <si>
    <t xml:space="preserve">    เรื่องแนวปฏิบัติเกี่ยวกับการบันทึกบัญชีค่าใช้จ่ายและ</t>
  </si>
  <si>
    <t>ค่าพาหนะ ค่าเบี้ยเลี้ยง ค่าสถานที่ และค่าดำเนินการตามระเบียบ กฟภ.ว่าด้วย</t>
  </si>
  <si>
    <t xml:space="preserve">    - ค่าอบรมสัมมนานอกแผน</t>
  </si>
  <si>
    <t xml:space="preserve">    การระบุศูนย์ต้นทุนของค่าใช้จ่ายในการประชุมและอบรม</t>
  </si>
  <si>
    <t xml:space="preserve">การฝึกอบรมและสัมมนา พ.ศ. 2560 ประกอบด้วย
</t>
  </si>
  <si>
    <t xml:space="preserve">    - ค่าประชุมชี้แจง</t>
  </si>
  <si>
    <t xml:space="preserve">    สัมมนา โดยให้เริ่มปฏิบัติ ตั้งแต่ มกราคม 2554</t>
  </si>
  <si>
    <t>1. ค่าใช้จ่ายในการฝึกอบรม เพิ่มพูนความรู้ ความชำนาญหรือประสบการณ์โดยการ</t>
  </si>
  <si>
    <t>โดยต้องจัดทำรายละเอียดของแต่ละหลักสูตร พร้อมวงเงินให้ชัดเจน เพื่อนำเสนอคณะ -</t>
  </si>
  <si>
    <t xml:space="preserve">    </t>
  </si>
  <si>
    <t xml:space="preserve">  เรียน การวิเคราะห์ การทดลองปฏิบัติ การเรียนรู้โดยการจัดทำโครงการที่ได้รับ</t>
  </si>
  <si>
    <t>อนุกรรมการพิจารณางบประมาณทำการ</t>
  </si>
  <si>
    <t xml:space="preserve">  มอบหมาย รวมถึงการศึกษาดูงาน ทั้งในและต่างประเทศ
</t>
  </si>
  <si>
    <t>2. ค่าใช้จ่ายในการสัมมนา แลกเปลี่ยนความรู้ ความคิดเห็นในเรื่องใดเรื่องหนึ่ง</t>
  </si>
  <si>
    <t xml:space="preserve">  ที่กำหนดขึ้นมา ซึ่งผลจากการสัมมนาจะนำมาซึ่งข้อสรุปแนวทางในการแก้
   </t>
  </si>
  <si>
    <t xml:space="preserve">  ปัญหา ทั้งนี้รวมถึงค่าใช้จ่ายในการเดินทางก่อนและหลังการอบรมสัมมนา </t>
  </si>
  <si>
    <t xml:space="preserve">  1 วัน ตามสิทธิ์ ตามระเบียบของ กฟภ.</t>
  </si>
  <si>
    <t>5-2-03-002-0</t>
  </si>
  <si>
    <t xml:space="preserve">ค่าใช้จ่ายในการอบรมสัมมนาที่ระบุอยู่ในแผนงานประจำปีของทุกหน่วยงาน </t>
  </si>
  <si>
    <t xml:space="preserve">1. ประมาณการจาก จำนวนพนักงานในสังกัด คูณด้วย 2,200.- บาท </t>
  </si>
  <si>
    <t xml:space="preserve"> - บันทึก กตจ. เลขที่ ตจ.(ตน) 449 / 2548 ลว. 8 ก.พ. 2548</t>
  </si>
  <si>
    <t>นอกแผน</t>
  </si>
  <si>
    <t xml:space="preserve">โดยรวมค่าใช้จ่ายทั้งหมดได้แก่ ค่าที่พัก ค่าพาหนะ ค่าเบี้ยเลี้ยง ค่าสถานที่ </t>
  </si>
  <si>
    <t>2. สำหรับงบประมาณค่าอบรมและสัมมนานอกแผน ที่นอกเหนือจากที่ได้รับจัดสรรคนละ 2,200 บาท</t>
  </si>
  <si>
    <t xml:space="preserve">   เรื่อง วิธีปฏิบัติในการขอเบิกค่าใช้จ่ายในการจัดประชุม และฝึก </t>
  </si>
  <si>
    <t xml:space="preserve">และค่าดำเนินการตามระเบียบ กฟภ.ว่าด้วยการฝึกอบรมและสัมมนา พ.ศ. 2560 </t>
  </si>
  <si>
    <t xml:space="preserve">   จะพิจารณาให้รวมไว้ที่ ฝพบ. เพื่อไม่ให้มีงบประมาณไว้ที่หน่วยงานใดหน่วยงานหนึ่งแล้วไม่ได้</t>
  </si>
  <si>
    <t xml:space="preserve">   อบรมสัมมนา (ในแผน - นอกแผน)</t>
  </si>
  <si>
    <t xml:space="preserve">ประกอบด้วย
</t>
  </si>
  <si>
    <t xml:space="preserve">   ดำเนินการใช้งบประมาณ และเพื่อประโยชน์ในการบริหารจัดการในภาพรวม ทั้งนี้หากในปี 2566</t>
  </si>
  <si>
    <t xml:space="preserve"> - สรก.(ท) 371/2560 ลว. 22 ธ.ค. 2560 เรื่องขออนุมัติระเบียบการไฟฟ้าส่วนภูมิภาค</t>
  </si>
  <si>
    <t>1. ค่าใช้จ่ายในการฝึกอบรม เพิ่มพูนความรู้ ความชำนาญหรือประสบการณ์โดย</t>
  </si>
  <si>
    <t xml:space="preserve">   หน่วยงานใดพิจารณาแล้วเห็นว่าต้องพัฒนาบุคลากรที่เป็นโครงการหรือนโยบายเร่งด่วนที่ กฟภ.</t>
  </si>
  <si>
    <t>ว่าด้วยการฝึกอบรมและสัมมนา พ.ศ. 2560 และหลักเกณฑ์การประชุมชี้แจง พ.ศ. 2560</t>
  </si>
  <si>
    <t xml:space="preserve">  การเรียน การวิเคราะห์ การทดลองปฏิบัติ การเรียนรู้โดยการจัดทำโครงการที่</t>
  </si>
  <si>
    <t xml:space="preserve">   ต้องดำเนินการ หากไม่ดำเนินการจะทำให้ กฟภ. เสียหาย ก็ให้ผู้บริหารของสายงานเป็นผู้พิจารณา</t>
  </si>
  <si>
    <t xml:space="preserve">  ได้รับมอบหมาย รวมถึงการศึกษาดูงาน ทั้งในและต่างประเทศ
</t>
  </si>
  <si>
    <t xml:space="preserve">   ความจำเป็นโดยเชื่อมโยงกับโครงการหรือนโยบายชัดเจน มีการกำหนดการวัดผลความเชื่อมโยง</t>
  </si>
  <si>
    <t xml:space="preserve">   ที่ชัดเจน และขออนุมัติใช้งบฝึกอบรมนอกแผนส่งไปที่ รผก.(บก) ตามที่ระเบียบกำหนดไว้เป็นครั้งๆไป</t>
  </si>
  <si>
    <t xml:space="preserve">  ปัญหาทั้งนี้รวมถึงค่าใช้จ่ายในการเดินทางก่อนและหลังการอบรมสัมมนา 1 วัน 
</t>
  </si>
  <si>
    <t xml:space="preserve">  ตามสิทธิ์ตามระเบียบของ กฟภ.</t>
  </si>
  <si>
    <t>5-2-03-003-0</t>
  </si>
  <si>
    <t xml:space="preserve">ค่าใช้จ่ายในการประชุมชี้แจงที่ผู้รับผิดชอบของหน่วยงานเชิญบุคคลที่เกี่ยวข้องมา
</t>
  </si>
  <si>
    <t>หน่วยงาน ที่มีความจำเป็นต้องจัดประชุมชี้แจง ให้เขียนรายละอียดแผนงานพร้อม วงเงิน</t>
  </si>
  <si>
    <t xml:space="preserve">ปรึกษาหารือ ให้ข้อคิดเห็น ข้อเสนอแนะ รับทราบข้อเท็จจริง และแนวทางปฏิบัติ </t>
  </si>
  <si>
    <t xml:space="preserve">ในการจัดประชุมฯ และจัดส่งให้ กงป. เพื่อรวบรวมนำเสนอคณะอนุกรรมการพิจารณางบประมาณ </t>
  </si>
  <si>
    <t>ทั้งนี้ให้รวมถึงในกรณีที่เชิญวิทยากรภายนอกมาให้ข้อมูลที่เกี่ยวเนื่องกับการประชุม</t>
  </si>
  <si>
    <t xml:space="preserve">โดยคณะอนุกรรมการได้แต่งตั้งคณะทำงานย่อยเป็นผู้พิจารณาความจำเป็นของกิจกรรมต่างๆ </t>
  </si>
  <si>
    <t xml:space="preserve">เพิ่มเติมโดยรวมค่าใช้จ่ายทั้งหมด ได้แก่ ค่าที่พัก ค่าพาหนะ ค่าเบี้ยเลี้ยงและ
</t>
  </si>
  <si>
    <t>ที่หน่วยงานขอตั้ง</t>
  </si>
  <si>
    <t xml:space="preserve">ค่าดำเนินการตามหลักเกณฑ์การประชุมชี้แจง พ.ศ. 2560
   </t>
  </si>
  <si>
    <t xml:space="preserve">  ทั้งนี้รวมถึงค่าใช้จ่ายในการเดินทางก่อนและหลังการประชุมชี้แจง 1 วัน 
</t>
  </si>
  <si>
    <t>ตามสิทธิ์ตามระเบียบของ กฟภ.</t>
  </si>
  <si>
    <t>5-2-04-001-0</t>
  </si>
  <si>
    <t xml:space="preserve">ค่าใช้จ่ายผลประโยชน์พนักงาน - </t>
  </si>
  <si>
    <t>ส่วนเพิ่มของมูลค่าปัจจุบันและส่วนที่เพิ่มขึ้นระหว่างงวด ของภาระผูกพัน</t>
  </si>
  <si>
    <t>เงินชดเชยตามกฏหมาย</t>
  </si>
  <si>
    <t>ของเงินชดเชยตามกฏหมาย - พนักงานเกษียณอายุหรือให้ออกที่เกิดจาก</t>
  </si>
  <si>
    <t>บริการที่พนักงานได้ให้บริการ</t>
  </si>
  <si>
    <t xml:space="preserve">                 หน่วยงานไม่ต้องตั้งงบประมาณ</t>
  </si>
  <si>
    <t xml:space="preserve">                 มีหน่วยงานที่เกี่ยวข้อง  ประมาณการภาพรวมทั้ง กฟภ. </t>
  </si>
  <si>
    <t>5-2-04-002-0</t>
  </si>
  <si>
    <t>ค่าใช้จ่ายผลประโยชน์พนักงาน -</t>
  </si>
  <si>
    <t>ส่วนเพิ่มของมูลค่าปัจจุบันและส่วนที่เพิ่มขึ้นระหว่างงวดของภาระผูกพัน</t>
  </si>
  <si>
    <t>ค่าของที่ระลึก</t>
  </si>
  <si>
    <t>ของค่าของที่ระลึกที่ให้กับพนักงานที่ปฏิบัติงานครบตามกำหนดหรือ</t>
  </si>
  <si>
    <t>เกษียณอายุที่เกิดจากบริการที่พนักงานได้ให้บริการ</t>
  </si>
  <si>
    <t>5-3-01-001-0</t>
  </si>
  <si>
    <t>ค่าตอบแทน - การจดหน่วยการใช้ไฟฟ้า</t>
  </si>
  <si>
    <t>ค่าใช้จ่ายที่จ่ายให้บุคคลภายนอกในการจดหน่วยการใช้ไฟฟ้า รวมถึงการตรวจสอบ</t>
  </si>
  <si>
    <t>ประมาณการจากจำนวนผู้ใช้ไฟ  คูณ อัตราค่าตอบแทน / ราย / เดือน  คูณ 12 เดือน</t>
  </si>
  <si>
    <t>มิเตอร์ชำรุด หรือมิเตอร์ละเมิดใช้ไฟเฉพาะหัวข้อรหัสผิดปกติ และการตรวจสอบ</t>
  </si>
  <si>
    <t>มิเตอร์โดยใช้ Clip on ammeter</t>
  </si>
  <si>
    <t>5-3-01-002-0</t>
  </si>
  <si>
    <t>ค่าตอบแทน - การจดหน่วยพร้อม</t>
  </si>
  <si>
    <t>ค่าใช้จ่ายที่จ่ายให้บุคคลภายนอกในการจดหน่วยการใช้ไฟฟ้าพร้อมแจ้ง</t>
  </si>
  <si>
    <t>แจ้งค่าไฟฟ้า</t>
  </si>
  <si>
    <t>ค่าไฟฟ้าให้กับผู้ใช้ไฟ รวมถึงการตรวจสอบมิเตอร์ชำรุด หรือมิเตอร์ละเมิดใช้ไฟ</t>
  </si>
  <si>
    <t>เฉพาะหัวข้อรหัสผิดปกติ และการตรวจสอบมิเตอร์โดยใช้ Clip on ammeter</t>
  </si>
  <si>
    <t>5-3-01-003-0</t>
  </si>
  <si>
    <t>ค่าตอบแทน - การเก็บเงินค่าไฟฟ้า</t>
  </si>
  <si>
    <t>ค่าใช้จ่ายที่จ่ายให้บุคคลภายนอก ในการเก็บเงินค่าไฟฟ้า ไม่ว่าจะ</t>
  </si>
  <si>
    <t xml:space="preserve">เป็นตัวแทนเก็บเงิน หรือบริษัทรับจัดเก็บค่าไฟฟ้า </t>
  </si>
  <si>
    <t>5-3-01-004-0</t>
  </si>
  <si>
    <t>ค่าจ้างเหมางานงดจ่ายไฟและต่อกลับ</t>
  </si>
  <si>
    <t>ค่าใช้จ่ายที่จ่ายให้บุคคลภายนอกปฏิบัติงานงดจ่ายไฟ ตามหลักเกณฑ์การจ้างเหมา</t>
  </si>
  <si>
    <t xml:space="preserve">ประมาณการจากจำนวนผู้ใช้ไฟ ที่ค้างชำระเงินค่าไฟ คูณ อัตราค่าตอบแทน / ราย / เดือน </t>
  </si>
  <si>
    <t>มิเตอร์</t>
  </si>
  <si>
    <t>บุคคลภายนอกปฏิบัติเกี่ยวกับมิเตอร์ของ กฟภ. พ.ศ. 2561 โดยระบุศูนย์ต้นทุน</t>
  </si>
  <si>
    <t>คูณ 12 เดือน</t>
  </si>
  <si>
    <t>(CCA) ทั้งนี้ในช่องข้อความให้ระบุหมายเลขก่อนข้อความทุกครั้ง ดังนี้</t>
  </si>
  <si>
    <t>หมายเลข 1 หมายถึง  ค่าจ้างผู้รับจ้างในกรณีที่ไปดำเนินการงดจ่ายไฟ แต่ผู้ใช้ไฟฟ้า</t>
  </si>
  <si>
    <t>ขอผ่อนผันครั้งที่ 1</t>
  </si>
  <si>
    <t>หมายเลข 2 หมายถึง  ค่าจ้างผู้รับจ้างในกรณีที่ไปดำเนินการงดจ่ายไฟ แต่ผู้ใช้ไฟฟ้า</t>
  </si>
  <si>
    <t>ขอผ่อนผันครั้งที่ 2</t>
  </si>
  <si>
    <t>หมายเลข 3 หมายถึง  ค่าจ้างผู้รับจ้างในกรณีที่ไปดำเนินการงดจ่ายไฟ โดยวิธีตัด</t>
  </si>
  <si>
    <t>กลับ ต่อกลับมิเตอร์ ปลดสาย ต่อสายเทอร์มินอล รวมถึงกรณีผู้รับจ้างไปดำเนิน</t>
  </si>
  <si>
    <t xml:space="preserve">การงดจ่ายไฟฟ้า แต่ไม่สามารถงดจ่ายไฟฟ้าได้ หรือพบว่าผู้ใช้ไฟฟ้าชำระเงินแล้ว </t>
  </si>
  <si>
    <t>หรือมีการสั่งระงับการปฏิบัติงาน</t>
  </si>
  <si>
    <t xml:space="preserve">   </t>
  </si>
  <si>
    <t>5-3-01-005-0</t>
  </si>
  <si>
    <t>ค่าตอบแทน - บริการโฆษณา</t>
  </si>
  <si>
    <t>ค่าใช้จ่ายที่ กฟภ. จ่ายให้ตัวแทนเก็บเงินในการแทรกแผ่นพับโฆษณาสินค้า</t>
  </si>
  <si>
    <t>ประมาณการจากแผนงานที่จะดำเนินการในปี 2566</t>
  </si>
  <si>
    <t xml:space="preserve"> และบริการ แนบกับใบแจ้งหนี้ ส่งให้ผู้ใช้ไฟ</t>
  </si>
  <si>
    <t>5-3-01-007-0</t>
  </si>
  <si>
    <t>ค่าแรงคนงานรายวัน / ค่าจ้างเหมา</t>
  </si>
  <si>
    <t>ค่าแรง ค่าจ้างเหมาคนงานรายวันซ่อมแซมบำรุงรักษาอุปกรณ์ไฟฟ้าระบบจำหน่าย</t>
  </si>
  <si>
    <t>งานบำรุงรักษา</t>
  </si>
  <si>
    <t>ของกฟภ. ของระบบบริหารงานบำรุงรักษา (PM)  รวมถึง ค่าแรงคนงานรายวัน</t>
  </si>
  <si>
    <t>แก้กระแสไฟฟ้าขัดข้องของระบบบริหารกระแสไฟฟ้าขัดข้อง (OMS) โดย</t>
  </si>
  <si>
    <t>ระบบศูนย์ต้นทุน (CCA) เท่านั้น โดยช่างต้องยืนยันชั่วโมงการทำงานของ</t>
  </si>
  <si>
    <t>คนงานรายวันและในช่องข้อความให้ระบุหมายเลขก่อนข้อความทุกครั้ง ดังนี้ :-</t>
  </si>
  <si>
    <t>หมายเลข 1  หมายถึง ค่าแรงคนงานรายวันซ่อมแซมบำรุงรักษาอุปกรณ์</t>
  </si>
  <si>
    <t xml:space="preserve">                ไฟฟ้าฯ (PM)</t>
  </si>
  <si>
    <t>หมายเลข 2  หมายถึง ค่าแรงคนงานรายวันแก้กระแสไฟฟ้าขัดข้อง (OMS)</t>
  </si>
  <si>
    <t>5-3-01-008-0</t>
  </si>
  <si>
    <t>ค่าแรงคนงานรายวันงานบริการ /</t>
  </si>
  <si>
    <t>ค่าแรงคนงานรายวันงานบริการหรืองานมิเตอร์ ค่าจ้างเหมางานมิเตอร์ในระบบ</t>
  </si>
  <si>
    <t xml:space="preserve"> ค่าจ้างเหมางานมิเตอร์</t>
  </si>
  <si>
    <t>บริหารงานบริการ (WMS) (ยกเว้น ค่าจ้างเหมางานงดจ่ายไฟและต่อกลับมิเตอร์</t>
  </si>
  <si>
    <t xml:space="preserve">อยู่ในบัญชี 53010040) โดยระบุศูนย์ต้นทุน (CCA) เท่านั้น โดยช่างต้องยืนยันชั่วโมง </t>
  </si>
  <si>
    <t>การทำงานของคนงานรายวัน/ผู้รับจ้าง และในช่องข้อความ ให้ระบุหมายเลขก่อน</t>
  </si>
  <si>
    <t>ข้อความทุกครั้ง ดังนี้ :-</t>
  </si>
  <si>
    <t>หมายเลข  1   หมายถึง  ค่าแรงคนงานรายวัน ติดตั้งมิเตอร์ใหม่</t>
  </si>
  <si>
    <t>หมายเลข  2   หมายถึง  ค่าแรงคนงานรายวันถอนมิเตอร์ กรณีเลิกใช้ไฟ</t>
  </si>
  <si>
    <t xml:space="preserve">                              ตัดฝาก สับเปลี่ยน เพิ่ม/ลดขนาดมิเตอร์ </t>
  </si>
  <si>
    <t xml:space="preserve">                              ตรวจสอบมิเตอร์ ฯลฯ        </t>
  </si>
  <si>
    <t>หมายเลข  3  หมายถึง ค่าแรงคนงานรายวันเกี่ยวกับงานบริการให้กับลูกค้า</t>
  </si>
  <si>
    <t>หมายเลข  4  หมายถึง   ค่าแรงคนงานรายวันสับเปลี่ยนมิเตอร์ตามวาระ</t>
  </si>
  <si>
    <t>5-3-01-009-0</t>
  </si>
  <si>
    <t>ค่าแรง / ค่าจ้างเหมาคนงานรายวัน -</t>
  </si>
  <si>
    <t>ค่าแรง ค่าจ้างเหมาคนงานรายวันทั่วไป โดยระบุศูนย์ต้นทุน (CCA)  เท่านั้น</t>
  </si>
  <si>
    <t xml:space="preserve"> - คำสั่ง กฟภ. ที่ พ.(ท) 7 / 2555 เรื่อง อัตราค่าจ้างขั้นต่ำของ</t>
  </si>
  <si>
    <t>ทั่วไป</t>
  </si>
  <si>
    <t>ในช่องข้อความให้ระบุหมายเลขก่อนข้อความทุกครั้ง ดั้งนี้ : -</t>
  </si>
  <si>
    <t xml:space="preserve">    ลูกจ้างรายวันชั่วคราว สั่ง ณ วันที่ 15 มีนาคม 2555</t>
  </si>
  <si>
    <t>หมายเลข 1  หมายถึง  ค่าแรง ค่าจ้างคนงานรายวันขับรถยนต์ ใช้งบทำการ</t>
  </si>
  <si>
    <t xml:space="preserve">    กำหนดอัตราค่าจ้างขั้นต่ำในทุกท้องที่ ทั่วราชอาณาจักรเป็น</t>
  </si>
  <si>
    <t xml:space="preserve">หมายเลข 2  หมายถึง  ค่าแรง ค่าจ้างเหมาคนงานรายวันช่วยงานเกี่ยวกับ  </t>
  </si>
  <si>
    <t xml:space="preserve">    วันละสามร้อยบาท ตั้งแต่วันที่ 1 เมษายน 2555</t>
  </si>
  <si>
    <t xml:space="preserve">                          เอกสารที่เกี่ยวข้องกับงานด้านช่าง ธุรการ บัญชี พัสดุ</t>
  </si>
  <si>
    <t xml:space="preserve">    (เฉพาะลูกจ้างโรงงานผลิตภัณฑ์คอนกรีต)</t>
  </si>
  <si>
    <t xml:space="preserve">                          เช่น งานทำทะเบียนคุมเบิกจ่ายมิเตอร์ ขนย้ายเอกสาร ฯลฯ</t>
  </si>
  <si>
    <t>หมายเลข 9  หมายถึง  ค่าแรง ค่าจ้างเหมาคนงานรายวันอื่น ๆ เช่น ค่าเบี้ย</t>
  </si>
  <si>
    <t xml:space="preserve">                          ประกันชีวิตตัวแทนฯ 3 จังหวัดชายแดนภาคใต้ ฯลฯ</t>
  </si>
  <si>
    <t>5-3-01-010-0</t>
  </si>
  <si>
    <t>ค่าจ้างส่งหนังสือแจ้งเตือนก่อนงด</t>
  </si>
  <si>
    <t>ค่าจ้างบุคคลภายนอกในการส่งหนังสือแจ้งเตือนชำระค่าไฟฟ้าให้ผู้ใช้ไฟฟ้ารายย่อย</t>
  </si>
  <si>
    <t xml:space="preserve">ประมาณการจากจำนวนผู้ใช้ไฟรายย่อย ที่ไม่ได้ชำระค่าไฟฟ้าตามกำหนด </t>
  </si>
  <si>
    <t xml:space="preserve"> - หลักเกณฑ์และวิธีปฏิบัติก่อนการงดจ่ายไฟฟ้าผู้ใช้ไฟฟ้ารายย่อย พ.ศ. 2559</t>
  </si>
  <si>
    <t>จ่ายไฟฟ้า</t>
  </si>
  <si>
    <t xml:space="preserve">ก่อนการงดจ่ายไฟฟ้า  </t>
  </si>
  <si>
    <t>คูณ อัตราค่าตอบแทน / ราย / เดือน คูณ 12 เดือน</t>
  </si>
  <si>
    <t>5-3-01-101-0</t>
  </si>
  <si>
    <t>ค่าตอบแทนรายเดือน - ผวก.</t>
  </si>
  <si>
    <t>ค่าตอบแทน ที่คณะกรรมการ กฟภ. อนุมัติให้แก่ผู้ดำรงตำแหน่งผู้ว่าการ</t>
  </si>
  <si>
    <t>สวก. เป็นผู้ตั้งประมาณการ ตามสัญญาจ้างที่ทำกับ กฟภ.</t>
  </si>
  <si>
    <t>(ตามบันทึกเลขที่ บช. (บห) 2378 / 2545 ลว. 28 ต.ค. 2545)</t>
  </si>
  <si>
    <t xml:space="preserve">  </t>
  </si>
  <si>
    <t>5-3-01-102-0</t>
  </si>
  <si>
    <t>ค่ารับรอง - ผวก.</t>
  </si>
  <si>
    <t xml:space="preserve">ค่ารับรอง ที่คณะกรรมการ กฟภ.  อนุมัติให้แก่ผู้ดำรงตำแหน่งผู้ว่าการ </t>
  </si>
  <si>
    <t>สวก. เป็นผู้ตั้งประมาณการ เดือนละไม่เกิน 20,000.- บาท</t>
  </si>
  <si>
    <t>5-3-01-103-0</t>
  </si>
  <si>
    <t>ค่าพาหนะเบี้ยเลี้ยงและที่พัก - ผวก.</t>
  </si>
  <si>
    <t>ค่าพาหนะเบี้ยเลี้ยงและที่พักที่คณะกรรมการ กฟภ. อนุมัติให้แก่ผู้ดำรงตำแหน่ง</t>
  </si>
  <si>
    <t>สวก. เป็นผู้ตั้งประมาณการ จากการพิจารณาข้อมูลปีก่อนหน้า และปัจจุบัน</t>
  </si>
  <si>
    <t>ผู้ว่าการ (ตามบันทึกเลขที่ บช.(บห) 2378 / 2545 ลว. 28 ต.ค. 2545)</t>
  </si>
  <si>
    <t>5-3-01-104-0</t>
  </si>
  <si>
    <t>ค่าใช้จ่ายเกี่ยวกับเครื่องมือสื่อสาร -</t>
  </si>
  <si>
    <t>ค่าใช้จ่ายเกี่ยวกับเครื่องมือสื่อสารที่คณะกรรมการ กฟภ.อนุมัติให้แก่ผู้ดำรง</t>
  </si>
  <si>
    <t>สวก. เป็นผู้ตั้งประมาณการ เป็นไปตามแนบท้ายสัญญาจ้างที่ทำกับ กฟภ.</t>
  </si>
  <si>
    <t xml:space="preserve"> ผวก.</t>
  </si>
  <si>
    <t xml:space="preserve">ตำแหน่งผู้ว่าการ (ตามบันทึกเลขที่ บช.(บห) 2378 / 2545 ลว. 28 ต.ค. 2545) </t>
  </si>
  <si>
    <t>ค่าโทรศัพท์บ้าน เดือนละ 400.- บาท  ค่าโทรศัพท์มือถือ เดือนละ 3,000.- บาท</t>
  </si>
  <si>
    <t>5-3-01-199-0</t>
  </si>
  <si>
    <t>ค่าตอบแทนอื่น - ผวก.</t>
  </si>
  <si>
    <t>ค่าตอบแทนอื่นที่คณะกรรมการ กฟภ. อนุมัติให้แก่ผู้ดำรงตำแหน่ง</t>
  </si>
  <si>
    <t xml:space="preserve"> ผู้ว่าการ ตามบันทึก เลขที่ บช.(บห) 2378 / 2545 ลว 28 ต.ค. 2545</t>
  </si>
  <si>
    <t>5-3-01-201-0</t>
  </si>
  <si>
    <t>ค่าเบี้ยประชุมคณะกรรมการกฟภ.</t>
  </si>
  <si>
    <t>ค่าเบี้ยประชุมของคณะกรรมการต่าง ๆ ของ กฟภ. ทุกคณะ</t>
  </si>
  <si>
    <t>กองกิจการคณะกรรมการ (กกก.) เป็นผู้ตั้งงบประมาณ</t>
  </si>
  <si>
    <t>5-3-01-203-0</t>
  </si>
  <si>
    <t>เงินโบนัสประจำปีที่ กฟภ. จ่ายให้แก่คณะกรรมการ กฟภ.</t>
  </si>
  <si>
    <t>กงป. ตั้งในภาพรวมให้รวมกับ โบนัสพนักงาน</t>
  </si>
  <si>
    <t>5-3-01-204-0</t>
  </si>
  <si>
    <t>ค่าตอบแทนรายเดือนคณะกรรมการ</t>
  </si>
  <si>
    <t>ค่าตอบแทนรายเดือนของคณะกรรมการ กฟภ. ตามมติคณะรัฐมนตรี</t>
  </si>
  <si>
    <t>กฟภ.</t>
  </si>
  <si>
    <t>5-3-01-299-0</t>
  </si>
  <si>
    <t>ค่าตอบแทนอื่น - คณะกรรมการกฟภ.</t>
  </si>
  <si>
    <t>ค่าตอบแทนอื่นของคณะกรรมการต่าง ๆ ของ กฟภ. เช่น ค่าน้ำมัน</t>
  </si>
  <si>
    <t>ประมาณการจากข้อมูลปีก่อนหน้า และปัจจุบัน</t>
  </si>
  <si>
    <t>ค่าทางด่วน ค่าพาหนะ ค่าที่พัก ค่าใช้จ่ายในการดูงาน ค่าอาหาร ค่าเครื่องดื่ม</t>
  </si>
  <si>
    <t>5-3-01-999-0</t>
  </si>
  <si>
    <t xml:space="preserve"> 1. ค่าอาหารและเบี้ยเลี้ยงนักเรียนช่างเกิดขึ้นเมื่อนักเรียนช่างได้ทำการ</t>
  </si>
  <si>
    <t>ประมาณการจากข้อมูลปีก่อนหน้า และปัจจุบัน  ส่วนค่าใช้จ่ายสำหรับเจ้าหน้าที่ตำรวจและ</t>
  </si>
  <si>
    <t xml:space="preserve"> - บันทึก กงป.(ปก) 292 / 2552 ลว. 14 พ.ค. 2552 เรื่อง</t>
  </si>
  <si>
    <t xml:space="preserve">   ฝึกงานช่วงปีการศึกษาชั้นปีที่ 2 - 3 ซึ่ง กฟภ.จะจ่ายค่าอาหารและ</t>
  </si>
  <si>
    <t>หน่วยงานอื่น ในการร่วมปฏิบัติงานกับพนักงาน ของ กฟภ. ให้ยึดแนวปฏิบัติตาม อนุมัติ ผวก.</t>
  </si>
  <si>
    <t xml:space="preserve">   ขออนุมัติหลักการจ่ายค่าตอบแทนและค่าเบี้ยเลี้ยงพิเศษ</t>
  </si>
  <si>
    <t xml:space="preserve">   ค่าเบี้ยเลี้ยงให้ </t>
  </si>
  <si>
    <t>ลว. 25 พ.ค. 2552, ลว. 19 เม.ย. 2554 และ ลว. 30 ม.ค. 2555</t>
  </si>
  <si>
    <t xml:space="preserve">   หรือค่าอาหารกลางวันให้เจ้าพนักงาน (ตำรวจ ทหาร</t>
  </si>
  <si>
    <t xml:space="preserve"> 2. ค่าอาหารคนงานรายวันชั่วคราวทำหน้าที่ขนส่งเสาที่หน้างาน</t>
  </si>
  <si>
    <t xml:space="preserve">   หรือเจ้าหน้าที่ฝ่ายปกครอง) ในพื้นที่ 3 จังหวัดชายแดน</t>
  </si>
  <si>
    <t xml:space="preserve"> 3. ค่าใช้จ่ายสำหรับเจ้าหน้าที่ตำรวจ และหน่วยงานอื่นในการร่วม</t>
  </si>
  <si>
    <t xml:space="preserve">   ภาคใต้และ 4 อำเภอ ของ จังหวัดสงขลา</t>
  </si>
  <si>
    <t xml:space="preserve">   ปฏิบัติงานกับพนักงานของ กฟภ.</t>
  </si>
  <si>
    <t xml:space="preserve"> - บันทึก กงป.(ก) 196 / 2554 ลว. 1 เม.ย. 2554 เรื่องขอขยายพื้นที่</t>
  </si>
  <si>
    <t xml:space="preserve"> 4. ค่าประเมินผลงานของอดีตผู้ว่าการ  </t>
  </si>
  <si>
    <t xml:space="preserve">   การจ่ายค่าตอบแทนและค่าเบี้ยเลี้ยงพิเศษ หรือค่าอาหารกลางวันให้</t>
  </si>
  <si>
    <t xml:space="preserve"> 5. ค่าตอบแทนกรรมการประกวดราคา (บุคคลภายนอก) </t>
  </si>
  <si>
    <t xml:space="preserve">   เจ้าพนักงานเพิ่มเติมในพื้นที่ อ.หาดใหญ่, อ.สะเดา, อ.เมือง จ.สงขลา</t>
  </si>
  <si>
    <t xml:space="preserve"> 6. ค่าตอบแทนให้คณะกรรมการที่ปรึกษาของ กฟภ.ระดับจังหวัด</t>
  </si>
  <si>
    <t>- บันทึก กงป.(ก) 84 / 2555 ลว. 27 ม.ค. 2555 เรื่องขออนุมัติ</t>
  </si>
  <si>
    <t xml:space="preserve"> 7. ค่าตอบแทนบุคคลภายนอกเป็นรางวัลในการแจ้งเบาะแสมิเตอร์</t>
  </si>
  <si>
    <t xml:space="preserve">   ขยายเวลาการเบิกจ่ายค่าตอบแทนและค่าเบี้ยเลี้ยงพิเศษหรือ</t>
  </si>
  <si>
    <t xml:space="preserve">    ละเมิดสิทธิ์</t>
  </si>
  <si>
    <t xml:space="preserve">   ค่าอาหารกลางวันให้เจ้าพนักงานในพื้นที่ อ.หาดใหญ่ อ.สะเดา </t>
  </si>
  <si>
    <t xml:space="preserve"> 8. ค่าจ้างบุคคลภายนอกตรวจวัด วิเคราะห์ สภาวะการทำงานด้านความปลอดภัย</t>
  </si>
  <si>
    <t xml:space="preserve">   และ อ.เมือง จ.สงขลา</t>
  </si>
  <si>
    <t>5-3-02-101-0</t>
  </si>
  <si>
    <t>ค่าใช้จ่ายที่ กฟภ. จ่ายให้บุคคลภายนอกเพื่อออกแบบและหรือจัดทำป้าย</t>
  </si>
  <si>
    <t>ประชาสัมพันธ์ กิจกรรมต่างๆ ของ กฟภ. เช่น ป้ายคัทเอาท์ ป้ายบิลบอร์ด</t>
  </si>
  <si>
    <t>ธงญี่ปุ่น ป้ายไวนิล ป้ายผ้า</t>
  </si>
  <si>
    <t>5-3-02-102-0</t>
  </si>
  <si>
    <t>ค่าใช้จ่ายอื่นที่ กฟภ. จ่ายให้บุคคลภายนอกเพื่อเป็นการประชาสัมพันธ์</t>
  </si>
  <si>
    <t xml:space="preserve">องค์กร เช่น ค่าพวงมาลา ค่าพวงมาลัย พานพุ่มงานพิธีการ งานพระราชพิธี </t>
  </si>
  <si>
    <t xml:space="preserve">รัฐพิธี พระบรมฉายาลักษณ์ ธงสัญลักษณ์ ค่าใช้จ่ายในพิธีเปิดสำนักงานใหม่ </t>
  </si>
  <si>
    <t>ค่าวัสดุอุปกรณ์ในการจัดทำบอร์ดนิทรรศการหรือจัดทำโปสเตอร์ ค่าของ</t>
  </si>
  <si>
    <t xml:space="preserve">          ฝ่ายประชาสัมพันธ์ เป็นผู้ตั้งประมาณการแผนงานประชาสัมพันธ์ในภาพรวมของ กฟภ.</t>
  </si>
  <si>
    <t>ที่ระลึกซึ่งมีเครื่องหมายสัญลักษณ์ของ กฟภ. ประทับอย่างชัดเจน ค่าจัด</t>
  </si>
  <si>
    <t xml:space="preserve">          และหน่วยงานที่มีแผนงานที่จะดำเนินงานในปี 2566 ให้ขอตั้ง โดยให้จัดทำรายละเอียดของ</t>
  </si>
  <si>
    <t>ประชุมชี้แจงผู้ใช้ไฟรายใหญ่ ฯลฯ</t>
  </si>
  <si>
    <t xml:space="preserve">           แผนงานที่ต้องดำเนินการในแต่ละงานพร้อมระบุวงเงินให้ชัดเจน และให้คำนึงถึงความพร้อม</t>
  </si>
  <si>
    <t xml:space="preserve">          ความจำเป็นที่ต้องดำเนินการและจัดส่งให้ กงป. เพื่อรวบรวมนำเสนอคณะอนุกรรมการพิจารณา</t>
  </si>
  <si>
    <t>5-3-02-103-0</t>
  </si>
  <si>
    <t>ค่าใช้จ่ายที่ กฟภ. จ่ายให้บุคคลภายนอกเพื่อ</t>
  </si>
  <si>
    <t xml:space="preserve">          งบประมาณ โดยคณะอนุกรรมการได้แต่งตั้งคณะทำงานย่อยเป็นผู้พิจารณาความจำเป็นของ  </t>
  </si>
  <si>
    <t>1. ออกแบบและหรือผลิตสื่อประชาสัมพันธ์ เช่น สปอต สารคดี วีดิทัศน์</t>
  </si>
  <si>
    <t xml:space="preserve">          กิจกรรมต่างๆ ที่หน่วยงานขอตั้ง</t>
  </si>
  <si>
    <t xml:space="preserve">    ปฏิทิน สมุดบันทึก โปสเตอร์ แผ่นพับ สติกเกอร์ รายงานประจำปี </t>
  </si>
  <si>
    <t xml:space="preserve">    วารสารสายใจไฟฟ้า คู่มือสำหรับแจกผู้ใช้ไฟ ฯลฯ</t>
  </si>
  <si>
    <t>2. เผยแพร่สื่อประชาสัมพันธ์ทางสื่อต่างๆ เช่น สื่อวิทยุ โทรทัศน์ สื่อสิ่งพิมพ์</t>
  </si>
  <si>
    <t xml:space="preserve">    สื่ออิเลคทรอนิคส์หรือสื่อออนไลน์ ฯลฯ</t>
  </si>
  <si>
    <t xml:space="preserve">3. ออกแบบและหรือจัดทำและหรือจ้างบุคคลภายนอกจัดนิทรรศการ </t>
  </si>
  <si>
    <t xml:space="preserve">    จัดกิจกรรม (Event) ของ กฟภ.</t>
  </si>
  <si>
    <t>5-3-03-001-0</t>
  </si>
  <si>
    <t>ค่าวัสดุต่าง ๆ ที่ใช้ในสำนักงานและเครื่องเขียนแบบพิมพ์ ได้แก่</t>
  </si>
  <si>
    <t>ประมาณการ จากการใช้ในปีที่ผ่านมาเป็นฐานข้อมูล โดยพิจารณาถึงความจำเป็นและ</t>
  </si>
  <si>
    <t xml:space="preserve">ค่าถ่ายเอกสาร (จำนวนแผ่นส่วนที่เกินจากข้อตกลงในสัญญาเช่า) </t>
  </si>
  <si>
    <t>ค่าเข้ารูปเล่ม ค่าแผ่นกรองแสง จอภาพคอมพิวเตอร์ ค่าสีและวัสดุต่าง ๆ</t>
  </si>
  <si>
    <t xml:space="preserve">ค่าสีและวัสดุต่าง ๆ ที่หน่วยงานทางด้านบริหารเบิก ปากกา ดินสอ ยางลบ  </t>
  </si>
  <si>
    <t>ไม้บรรทัด สมุด แผ่นดิสก์ กล่องใส่แผ่นดิสก์ ผ้าหมึก แผ่นใส กล่องเก็บ</t>
  </si>
  <si>
    <t>เอกสาร ตะกร้าใส่เอกสาร ตรายาง ไวท์บอร์ด แฟ้ม ลิ้นแฟ้ม ที่เย็บกระดาษ</t>
  </si>
  <si>
    <t xml:space="preserve">ที่เจาะกระดาษ  น้ำยาลบคำผิด   เทปลบคำผิด  กาว   ลวดเย็บกระดาษ </t>
  </si>
  <si>
    <t>ลวดหนีบกระดาษ  สติ๊กเกอร์   พลาสติก   กระดาษต่าง ๆ ซองจดหมาย</t>
  </si>
  <si>
    <t>แบบฟอร์มต่าง ๆ  หมึกโรเนียว กระดาษไขเขียนแบบ กระดาษพิมพ์เขียว</t>
  </si>
  <si>
    <t>เครื่องคำนวณเลข  (ยกเว้นชนิดใช้ไฟฟ้าขนาดไม่ต่ำกว่า 12  หลักเป็น</t>
  </si>
  <si>
    <t>ทรัพย์สิน)  Hub สาย LAN สื่อบันทึกข้อมูลอิเล็คทรอนิค ฯลฯ</t>
  </si>
  <si>
    <t>5-3-03-003-0</t>
  </si>
  <si>
    <t xml:space="preserve">ค่าวัสดุเบ็ดเตล็ดในสำนักงานที่ไม่เข้าหลักเกณฑ์เป็นทรัพย์สิน  ได้แก่ </t>
  </si>
  <si>
    <t xml:space="preserve"> - เก้าอี้ ผ้าใบ สแลน ชั้นวางของ โต๊ะพับ กุญแจ กระดิ่ง กล่องรับข้อร้องเรียน</t>
  </si>
  <si>
    <t xml:space="preserve"> - ถ่านไฟฉาย เชือกฟาง หีบสังกะสี</t>
  </si>
  <si>
    <t xml:space="preserve"> - แก้วน้ำ พรมเช็ดเท้า</t>
  </si>
  <si>
    <t xml:space="preserve"> - ปลั๊กไฟ เทป ถ่านชาร์ท รางครอบสายไฟ</t>
  </si>
  <si>
    <t xml:space="preserve"> - ยางรัดของ ถุงทะเล ถุงพลาสติก ถุงขยะ ตะกร้าขยะ</t>
  </si>
  <si>
    <t xml:space="preserve"> - กระดาษชำระ  สายยาง ถังน้ำ ขัน  แปรง ไม้กวาด</t>
  </si>
  <si>
    <t xml:space="preserve"> - ผงซักฟอก น้ำยาเช็ดกระจก น้ำยาล้างจาน น้ำยาล้างห้องน้ำ ฯลฯ</t>
  </si>
  <si>
    <t xml:space="preserve"> - รถเข็นเอกสาร</t>
  </si>
  <si>
    <t>5-3-03-101-0</t>
  </si>
  <si>
    <t>ค่าน้ำดื่มที่ กฟภ.จัดหาไว้ให้สำหรับบริโภคที่สำนักงาน</t>
  </si>
  <si>
    <t>หน่วยงานที่ต้องจัดซื้อน้ำดื่มสำหรับบริโภคให้ประมาณการโดยเฉลี่ยคนละไม่เกิน 2 ลิตร / วัน</t>
  </si>
  <si>
    <t xml:space="preserve"> - บันทึก กบผ.(สก) 4438 / 2554 ลว. 13 ก.ย. 2554</t>
  </si>
  <si>
    <t xml:space="preserve">   เรื่องมอบอำนาจจัดซื้อน้ำดื่มสำหรับพนักงานในส่วนภูมิภาค</t>
  </si>
  <si>
    <t xml:space="preserve">   ผวก. อนุมัติ 26 ก.ย. 2554</t>
  </si>
  <si>
    <t>5-3-03-102-0</t>
  </si>
  <si>
    <t>ค่าน้ำประปาที่ กฟภ. (กฟฟ., จุดรวมงาน, กฟข. และ สำนักงานใหญ่)</t>
  </si>
  <si>
    <t xml:space="preserve">          ประมาณการจากข้อมูลปีก่อนหน้า และปัจจุบัน</t>
  </si>
  <si>
    <t>จ่ายให้การประปานครหลวง ประปาส่วนภูมิภาค ประปาเทศบาลและ</t>
  </si>
  <si>
    <r>
      <t xml:space="preserve">          </t>
    </r>
    <r>
      <rPr>
        <u/>
        <sz val="13"/>
        <rFont val="BrowalliaUPC"/>
        <family val="2"/>
        <charset val="222"/>
      </rPr>
      <t>ส่วนภูมิภาค</t>
    </r>
    <r>
      <rPr>
        <sz val="13"/>
        <rFont val="BrowalliaUPC"/>
        <family val="2"/>
        <charset val="222"/>
      </rPr>
      <t xml:space="preserve">  เขตเป็นผู้ประมาณการ</t>
    </r>
  </si>
  <si>
    <t>ประปาสุขาภิบาล รวมถึงค่าใช้น้ำบาดาลด้วย</t>
  </si>
  <si>
    <r>
      <t xml:space="preserve">          </t>
    </r>
    <r>
      <rPr>
        <u/>
        <sz val="13"/>
        <rFont val="BrowalliaUPC"/>
        <family val="2"/>
        <charset val="222"/>
      </rPr>
      <t>สำนักงานใหญ่</t>
    </r>
    <r>
      <rPr>
        <sz val="13"/>
        <rFont val="BrowalliaUPC"/>
        <family val="2"/>
        <charset val="222"/>
      </rPr>
      <t xml:space="preserve">  กบก. เป็นผู้ประมาณการ</t>
    </r>
  </si>
  <si>
    <t xml:space="preserve">          กคพ.1-4 เป็นผู้ประมาณการเฉพาะสำนักงานตนเอง</t>
  </si>
  <si>
    <t>5-3-03-103-0</t>
  </si>
  <si>
    <t>ค่าไฟฟ้าที่ใช้ในสำนักงานของทุกการไฟฟ้าส่วนภูมิภาค</t>
  </si>
  <si>
    <t>5-3-03-201-0</t>
  </si>
  <si>
    <t>ค่าบริการการใช้โทรศัพท์และโทรสารในพื้นที่ ต่างพื้นที่ ซึ่งคำนวณตาม</t>
  </si>
  <si>
    <r>
      <t xml:space="preserve">         </t>
    </r>
    <r>
      <rPr>
        <u/>
        <sz val="13"/>
        <rFont val="BrowalliaUPC"/>
        <family val="2"/>
        <charset val="222"/>
      </rPr>
      <t>ส่วนภูมิภาค</t>
    </r>
    <r>
      <rPr>
        <sz val="13"/>
        <rFont val="BrowalliaUPC"/>
        <family val="2"/>
        <charset val="222"/>
      </rPr>
      <t xml:space="preserve">    ประมาณการจากข้อมูลปีก่อนหน้า และปัจจุบัน</t>
    </r>
  </si>
  <si>
    <t>จำนวนครั้งของการใช้โทรศัพท์ในการโทรออก</t>
  </si>
  <si>
    <t xml:space="preserve">                           ซึ่งเป็นค่าใช้โทรศัพท์ และ โทรสาร ที่ใช้ในสำนักงานเท่านั้น</t>
  </si>
  <si>
    <r>
      <t xml:space="preserve">         </t>
    </r>
    <r>
      <rPr>
        <u/>
        <sz val="13"/>
        <rFont val="BrowalliaUPC"/>
        <family val="2"/>
        <charset val="222"/>
      </rPr>
      <t>สำนักงานใหญ่</t>
    </r>
  </si>
  <si>
    <t xml:space="preserve">                      กอบ. เป็นผู้ตั้งงบประมาณในภาพรวมของสำนักงานใหญ่ </t>
  </si>
  <si>
    <t>5-3-03-202-0</t>
  </si>
  <si>
    <t>ค่าบำรุงรักษาคู่สายโทรศัพท์ประจำเดือน</t>
  </si>
  <si>
    <t xml:space="preserve">                      กคพ.1-4 เป็นผู้ตั้งงบประมาณเฉพาะหน่วยงานตนเอง</t>
  </si>
  <si>
    <t>5-3-03-203-0</t>
  </si>
  <si>
    <t xml:space="preserve">ค่าบริการใช้โทรศัพท์เคลื่อนที่แบบมือถือในพื้นที่ และต่างพื้นที่ </t>
  </si>
  <si>
    <t>5-3-03-205-0</t>
  </si>
  <si>
    <t>ค่าใช้จ่ายในการเช่าวงจรสื่อสารเพื่อใช้ในการรับส่งข้อมูลระหว่างคอมพิวเตอร์</t>
  </si>
  <si>
    <t>ภายใน กฟภ. เช่น lease line, VPN เป็นต้น</t>
  </si>
  <si>
    <t>5-3-03-206-0</t>
  </si>
  <si>
    <t>ค่าแสตมป์ ค่าจัดส่งเอกสารและพัสดุภัณฑ์ ค่าส่งไปรษณีย์ธรรมดา</t>
  </si>
  <si>
    <t>ประมาณการ จากการใช้ในปีก่อนหน้าและปัจจุบัน โดยพิจารณาถึงความจำเป็นและ</t>
  </si>
  <si>
    <t>ค่าส่งไปรษณีย์ด่วนพิเศษ (EMS)</t>
  </si>
  <si>
    <t>5-3-03-207-0</t>
  </si>
  <si>
    <t>ค่าใช้จ่ายในการย้ายจุดติดตั้งระบบสื่อสาร  เช่น ค่าติดตั้งโทรศัพท์  ฯลฯ</t>
  </si>
  <si>
    <t>5-3-03-208-0</t>
  </si>
  <si>
    <t>ค่าใช้บริการวงจรอินเตอร์เน็ต ค่าเช่าวงจรอินเตอร์เน็ต ค่าเช่าบริการ</t>
  </si>
  <si>
    <t>อินเตอร์เน็ตและวงจรสื่อสาร ค่าบริการเช่าระบบเครือข่ายอินเตอร์เน็ต</t>
  </si>
  <si>
    <r>
      <t xml:space="preserve">    - </t>
    </r>
    <r>
      <rPr>
        <u/>
        <sz val="13"/>
        <rFont val="BrowalliaUPC"/>
        <family val="2"/>
      </rPr>
      <t>ส่วนภูมิภาค</t>
    </r>
    <r>
      <rPr>
        <sz val="13"/>
        <rFont val="BrowalliaUPC"/>
        <family val="2"/>
        <charset val="222"/>
      </rPr>
      <t xml:space="preserve">  เขตเป็นผู้ประมาณการ</t>
    </r>
  </si>
  <si>
    <t>และวงจรสื่อสารเพื่อใช้งานอินเตอร์เน็ตภายในประเทศ และต่างประเทศ</t>
  </si>
  <si>
    <r>
      <t xml:space="preserve">    - </t>
    </r>
    <r>
      <rPr>
        <u/>
        <sz val="13"/>
        <rFont val="BrowalliaUPC"/>
        <family val="2"/>
      </rPr>
      <t>สำนักงานใหญ่</t>
    </r>
    <r>
      <rPr>
        <sz val="13"/>
        <rFont val="BrowalliaUPC"/>
        <family val="2"/>
        <charset val="222"/>
      </rPr>
      <t xml:space="preserve"> กคข. เป็นผู้ตั้งงบประมาณ ในภาพรวมให้ </t>
    </r>
  </si>
  <si>
    <t>5-3-03-299-0</t>
  </si>
  <si>
    <t>ค่าใช้จ่ายในการติดต่อสื่อสาร</t>
  </si>
  <si>
    <t>ค่าใช้จ่ายในการติดต่อสื่อสารประเภทอื่น ได้แก่ : -</t>
  </si>
  <si>
    <t>ประเภทอื่น</t>
  </si>
  <si>
    <t>1.  ค่าวิทยุติดตามตัว</t>
  </si>
  <si>
    <t>2.  ค่าโอนเปลี่ยนสิทธิเจ้าของโทรศัพท์มือถือ</t>
  </si>
  <si>
    <r>
      <t xml:space="preserve">    - </t>
    </r>
    <r>
      <rPr>
        <u/>
        <sz val="13"/>
        <rFont val="BrowalliaUPC"/>
        <family val="2"/>
      </rPr>
      <t>สำนักงานใหญ่</t>
    </r>
    <r>
      <rPr>
        <sz val="13"/>
        <rFont val="BrowalliaUPC"/>
        <family val="2"/>
        <charset val="222"/>
      </rPr>
      <t xml:space="preserve"> กพก., กพล., กอบ., ศสฟ. เป็นผู้ตั้งงบประมาณ ในภาพรวม</t>
    </r>
  </si>
  <si>
    <t>3.  ค่าตอบแทนในการใช้ความถี่วิทยุ</t>
  </si>
  <si>
    <t>4.  ค่าเช่าใช้บริการข้อมูลข่าวสารแบบ ALL - NEWS</t>
  </si>
  <si>
    <t>5.  ค่าธรรมเนียมขอหมายเลขโทรศัพท์</t>
  </si>
  <si>
    <t>6.  ค่าธรรมเนียมแรกเข้าเกี่ยวกับการสื่อสารทุกประเภท</t>
  </si>
  <si>
    <t>7.  ค่าใช้สัญญาณการสื่อสารด้วย GPRS</t>
  </si>
  <si>
    <t xml:space="preserve">8.  ค่าบริการสัญญาณทีวีลิขสิทธิ์ </t>
  </si>
  <si>
    <t>9.  ค่าใช้บริการ GPS</t>
  </si>
  <si>
    <t>10. ค่าใช้บริการ SMS</t>
  </si>
  <si>
    <t>11. ค่าส่งข้อมูลแบบ Paperless ระหว่าง กฟภ. กับหน่วยงานภายนอก</t>
  </si>
  <si>
    <t>5-3-03-301-0</t>
  </si>
  <si>
    <t xml:space="preserve">ค่าเช่าที่ดิน ค่าธรรมเนียมต่อสัญญา ที่สัญญาเช่าน้อยกว่าหรือเท่ากับ 12 เดือน </t>
  </si>
  <si>
    <t>ให้พิจารณาแผนงานที่เกี่ยวข้อง และความจำเป็นที่ต้องเช่าที่ดิน หรือ การผูกพันตาม</t>
  </si>
  <si>
    <t>สัญญาเช่าที่จะจ่ายในปีงบประมาณที่ขอตั้ง</t>
  </si>
  <si>
    <t>5-3-03-302-0</t>
  </si>
  <si>
    <t>ค่าเช่าอาคาร/พื้นที่เพื่อใช้เป็นสำนักงาน เช่น อาคารสำนักงาน  กฟส. กฟย.</t>
  </si>
  <si>
    <t xml:space="preserve">ให้พิจารณาแผนงานที่เกี่ยวข้อง และความจำเป็นที่ต้องเช่าสิ่งปลูกสร้าง หรือ </t>
  </si>
  <si>
    <t xml:space="preserve">ค่าเช่าพื้นที่นอกสำนักงานเพื่อรับชำระเงิน ที่สัญญาเช่าน้อยกว่าหรือเท่ากับ 12 </t>
  </si>
  <si>
    <t>การผูกพันตาม สัญญาเช่าที่จะจ่ายในปีงบประมาณที่ขอตั้ง</t>
  </si>
  <si>
    <t>เดือน</t>
  </si>
  <si>
    <t>5-3-03-303-0</t>
  </si>
  <si>
    <t>ค่าเช่าเครื่องคอมพิวเตอร์ และอุปกรณ์ต่อพ่วง เช่น printer, scanner, ค่าเช่าเครื่อง</t>
  </si>
  <si>
    <t xml:space="preserve">ให้พิจารณาแผนงานที่เกี่ยวข้อง และความจำเป็นที่ต้องเช่าเครื่องคอมพิวเตอร์ หรือ </t>
  </si>
  <si>
    <t xml:space="preserve">คอมพิวเตอร์จดหน่วย ที่มีลักษณะการเช่า ดังนี้ </t>
  </si>
  <si>
    <t>1. เช่าน้อยกว่าหรือเท่ากับ 12 เดือน</t>
  </si>
  <si>
    <t>2. เช่ามากกว่า 12 เดือน แต่มูลค่าตลาดของสินทรัพย์ที่เช่ามีราคาต่อหน่วยน้อยกว่า</t>
  </si>
  <si>
    <t>หรือเท่ากับ 150,000 บาท</t>
  </si>
  <si>
    <t>5-3-03-304-0</t>
  </si>
  <si>
    <t xml:space="preserve">ค่าเช่าเครื่องถ่ายเอกสารที่มีลักษณะการเช่า ดังนี้ </t>
  </si>
  <si>
    <t>3. การจ่ายค่าเช่าเป็นอัตราผันแปร</t>
  </si>
  <si>
    <t>5-3-03-306-0</t>
  </si>
  <si>
    <t>ค่าเช่าโปรแกรมคอมพิวเตอร์สำเร็จรูปเพื่อการใช้งานในระบบงานต่างๆ,</t>
  </si>
  <si>
    <t>ให้พิจารณาแผนงานที่เกี่ยวข้อง และความจำเป็นตามสัญญาเช่าโปรแกรมสำเร็จรูปที่จะจ่ายใน</t>
  </si>
  <si>
    <t xml:space="preserve"> ใบอนุญาตซอฟต์แวร์ ที่มีลักษณะการเช่า ดังนี้ </t>
  </si>
  <si>
    <t>ปีงบประมาณนั้น</t>
  </si>
  <si>
    <t>5-3-03-307-0</t>
  </si>
  <si>
    <t>ค่าเช่าเครื่องบันทึกข้อมูลการเดินทาง</t>
  </si>
  <si>
    <t>ค่าเช่าเครื่องบันทึกข้อมูลการเดินทางของรถ (GPS) ที่ติดตั้งตามประกาศกรม</t>
  </si>
  <si>
    <t>ประมาณการตามจำนวนรถที่ต้องติดตั้งเครื่องบันทึกข้อมูลการเดินทางของรถ</t>
  </si>
  <si>
    <t>ของรถ</t>
  </si>
  <si>
    <t>การขนส่งทางบก ให้ติดตั้งเครื่องบันทึกข้อมูลการเดินทางของรถก่อนการ</t>
  </si>
  <si>
    <t>จดทะเบียนหรือก่อนการตรวจสภาพเพื่อต่ออายุทะเบียนของรถ</t>
  </si>
  <si>
    <t>5-3-03-399-0</t>
  </si>
  <si>
    <t xml:space="preserve">ค่าเช่าสินทรัพย์อื่น ๆ </t>
  </si>
  <si>
    <t>ค่าเช่าสินทรัพย์อื่น ๆ เช่น   ค่าเช่าท่าจอดเรือ ค่าเช่าเครื่องกำเนิดไฟฟ้า</t>
  </si>
  <si>
    <t>ให้พิจารณาแผนงานที่เกี่ยวข้อง และความจำเป็นตามสัญญาเช่าสินทรัพย์อื่น ๆ ที่จะจ่ายใน</t>
  </si>
  <si>
    <t>ค่าเช่าเครื่องตัดหญ้า  ค่าเช่าตู้นิรภัย ค่าเช่าเครื่องออกบัตรคิว</t>
  </si>
  <si>
    <t>ค่าเช่าผ่านระบบจำหน่าย กฟน. กฟผ.ค่าใช้บริการระบบแจ้งเตือนภัย</t>
  </si>
  <si>
    <t>ผู้บุกรุกและอัคคีภัยอัตโนมัติ</t>
  </si>
  <si>
    <t>5-3-03-401-0</t>
  </si>
  <si>
    <t>ค่าจ้างเหมาทำความสะอาดสำนักงาน  สถานีจ่ายไฟ  ค่าจ้างเหมา</t>
  </si>
  <si>
    <t xml:space="preserve">ซักผ้าห่ม ผ้าปูที่นอน ฯลฯ ห้องอยู่เวรแก้ไฟขัดข้อง ค่าจ้างเหมาขัดพื้น </t>
  </si>
  <si>
    <t xml:space="preserve">          ประมาณการจากข้อมูลปีก่อนหน้าและปัจจุบัน</t>
  </si>
  <si>
    <t>เคลือบเงาพื้น</t>
  </si>
  <si>
    <r>
      <t xml:space="preserve">          </t>
    </r>
    <r>
      <rPr>
        <u/>
        <sz val="13"/>
        <rFont val="BrowalliaUPC"/>
        <family val="2"/>
        <charset val="222"/>
      </rPr>
      <t>ส่วนภูมิภาค</t>
    </r>
    <r>
      <rPr>
        <sz val="13"/>
        <rFont val="BrowalliaUPC"/>
        <family val="2"/>
        <charset val="222"/>
      </rPr>
      <t xml:space="preserve">     แต่ละหน่วยงานเป็นผู้ประมาณเอง</t>
    </r>
  </si>
  <si>
    <r>
      <t xml:space="preserve">          </t>
    </r>
    <r>
      <rPr>
        <u/>
        <sz val="13"/>
        <rFont val="BrowalliaUPC"/>
        <family val="2"/>
        <charset val="222"/>
      </rPr>
      <t>สำนักงานใหญ่</t>
    </r>
    <r>
      <rPr>
        <sz val="13"/>
        <rFont val="BrowalliaUPC"/>
        <family val="2"/>
        <charset val="222"/>
      </rPr>
      <t xml:space="preserve">    กบก. เป็นผู้ตั้งงบประมาณให้ในภาพรวม</t>
    </r>
  </si>
  <si>
    <t>5-3-03-402-0</t>
  </si>
  <si>
    <t>ค่ารักษาความปลอดภัยสำนักงาน สถานีจ่ายไฟ คลังพัสดุ ฯลฯ</t>
  </si>
  <si>
    <t>5-3-03-403-0</t>
  </si>
  <si>
    <t xml:space="preserve">ค่าจ้างเหมาทำสวนหย่อม ค่าจ้างคนงานรายวันตัดหญ้า </t>
  </si>
  <si>
    <t>5-3-03-404-0</t>
  </si>
  <si>
    <t xml:space="preserve">ค่าบำรุงรักษาบริเวณสำนักงาน  ได้แก่ </t>
  </si>
  <si>
    <t>1. ค่าน้ำมันรถตัดหญ้า  น้ำมันเครื่องปั๊มน้ำ</t>
  </si>
  <si>
    <t xml:space="preserve">2. ค่าถังดับเพลิง  ค่าน้ำยาดับเพลิง    </t>
  </si>
  <si>
    <t xml:space="preserve">3. ค่าเก็บขยะ  ค่ารถดูดสิ่งปฏิกูล  </t>
  </si>
  <si>
    <t>4. ค่าต้นไม้ประดับสวนสำนักงาน  กรรไกรตัดแต่งต้นไม้  ค่าปุ๋ย</t>
  </si>
  <si>
    <t xml:space="preserve">   ค่าน้ำยากำจัดวัชพืช  ค่าม้าหิน  ม้านั่ง</t>
  </si>
  <si>
    <t>5. ค่ากำจัดปลวก  น้ำยากำจัดปลวก</t>
  </si>
  <si>
    <t>5-3-03-901-0</t>
  </si>
  <si>
    <t>ค่าเชื้อเพลิงที่ใช้กับยานพาหนะทุกชนิด รวมทั้งค่าเชื้อเพลิงรถพ่วง</t>
  </si>
  <si>
    <t>จัดทำรายละเอียด จำนวนการใช้เชื้อเพลิง ของยานพาหนะทุกประเภทในปีปัจจุบัน</t>
  </si>
  <si>
    <t>(Mobile) บรรทุกเครื่องกำเนิดไฟฟ้า</t>
  </si>
  <si>
    <t>และยานพาหนะที่คาดว่าจะได้ใหม่ ให้สอดคล้องกับแผนงานหน่วยงานตาม</t>
  </si>
  <si>
    <t>ภาระหน้าที่ของแผนปฏิบัติ และงานธุรกิจเสริม ประกอบกับพิจารณาข้อมูล</t>
  </si>
  <si>
    <t>ก่อนหน้าและปัจจุบันด้วย โดยให้ประมาณการลิตรละ 29 บาท</t>
  </si>
  <si>
    <t>5-3-03-902-0</t>
  </si>
  <si>
    <t>ค่าหนังสือ ตำรา คู่มือ เอกสารวิชาการ หนังสือความรู้ทั่วไป หนังสือ -</t>
  </si>
  <si>
    <t>สันทนาการ ซีดีรอม  วีซีดี  ดีวีดี  หนังสืออิเล็คทรอนิคส์ (e-Book)</t>
  </si>
  <si>
    <t>ข้อมูลอิเล็คทรอนิคส์ (e-Content)  หนังสือพิมพ์  นิตยสาร</t>
  </si>
  <si>
    <t xml:space="preserve">ค่าสมาชิกวารสารและความรู้ต่าง ๆ </t>
  </si>
  <si>
    <t>5-3-03-999-0</t>
  </si>
  <si>
    <t>ค่าใช้จ่ายเบ็ดเตล็ดอื่น  ได้แก่</t>
  </si>
  <si>
    <t>1. ค่าถ่ายรูปประกอบเอกสารการละเมิด</t>
  </si>
  <si>
    <t>2. ค่าบัตรแสดงตัวพนักงาน (เฉพาะ สนญ.)</t>
  </si>
  <si>
    <t>3. ค่าเคลือบบัตร กรอบรูปผู้บริหาร</t>
  </si>
  <si>
    <t>4. ค่าธงชาติ  ค่าป้ายทุกชนิดที่ติดในสำนักงาน เช่น  ป้ายแผนก</t>
  </si>
  <si>
    <t xml:space="preserve">   ป้ายประตูหนีไฟ  ป้ายห้องน้ำ ฯลฯ</t>
  </si>
  <si>
    <t xml:space="preserve">5. ค่าฟิล์มถ่ายรูป ค่าน้ำยาล้างฟิล์ม ฯลฯ </t>
  </si>
  <si>
    <t>6. ค่าเสื้อดับเพลิง</t>
  </si>
  <si>
    <t>7. ค่าติดตั้งมาตรวัดน้ำ</t>
  </si>
  <si>
    <t>8. ค่าจ้างลูกจ้างเพื่อปฏิบัติงานด้านธุรการของงานโครงการ ซึ่งสามารถระบุ</t>
  </si>
  <si>
    <t xml:space="preserve">   หมายเลขงานได้</t>
  </si>
  <si>
    <t>5-3-04-001-0</t>
  </si>
  <si>
    <t>ค่าใช้จ่ายอันเกี่ยวเนื่องกับการเริ่มงาน  การวางแผนคิดค้นต่าง ๆ</t>
  </si>
  <si>
    <t>ให้หน่วยงานที่มีงานวิจัยที่ต้องดำเนินการ ให้จัดทำแผนงานโดยละเอียด พร้อมทั้ง</t>
  </si>
  <si>
    <t>- บันทึก กวน.(ก) 239/2559 ลว. 8 ก.ค. 2559</t>
  </si>
  <si>
    <t xml:space="preserve">ที่ทำไปโดยมุ่งหวังว่าจะพบความรู้ ความเข้าใจทางเทคนิคใหม่ ๆ </t>
  </si>
  <si>
    <t>วงเงิน และให้คำนึงถึงความพร้อม ความสามารถ ในการดำเนินการ  และให้</t>
  </si>
  <si>
    <t xml:space="preserve">  เรื่อง การบันทึกข้อมูลด้านบัญชีค่าใช้จ่ายและการจัดสรรงบประมาณ</t>
  </si>
  <si>
    <t>1. ค่าใช้จ่ายในการวิจัยตามที่ กฟภ. มีแผนงานรองรับ</t>
  </si>
  <si>
    <t>ประมาณการรวมถึง ภาระผูกพันที่จะต้องจ่ายเงินในปีที่ตั้งงบประมาณ</t>
  </si>
  <si>
    <t xml:space="preserve">  ในงานวิจัยและนวัตกรรม</t>
  </si>
  <si>
    <t>2. ค่าใช้จ่ายที่ใช้ในการวิจัยของกองทุนวิจัยและพัฒนาเทคโนโลยีของ กฟภ.</t>
  </si>
  <si>
    <t>และจัดส่งให้ กงป. เพื่อรวบรวมนำเสนอคณะอนุกรรมการพิจารณางบประมาณ โดยคณะอนุกรรมการได้</t>
  </si>
  <si>
    <t xml:space="preserve">   รวมถึงค่าอุปกรณ์ที่ใช้ในการวิจัยด้วย (ที่ไม่ใช่ทรัพย์สิน กฟภ.)</t>
  </si>
  <si>
    <t>แต่งตั้งคณะทำงานย่อยเป็นผู้พิจารณาความจำเป็นของกิจกรรมต่างๆ ที่หน่วยงานขอตั้ง</t>
  </si>
  <si>
    <t>3. ค่าใช้จ่ายในการจัดทำสิ่งประดิษฐ์, นวัตกรรมต้นแบบ, นวัตกรรมพัฒนาต่อยอด</t>
  </si>
  <si>
    <t>4. ค่าจ้างในการวิจัย, จัดทำ, พัฒนา, ทดสอบ, ทดลองสิ่งประดิษฐ์, นวัตกรรม</t>
  </si>
  <si>
    <t>กนว. กำหนดแนวทางการจัดสรรงบประมาณสำหรับพัฒนากระบวนการส่งเสริมและสนับสนุนสิ่งประดิษฐ์</t>
  </si>
  <si>
    <t>- บันทึก กวน.(ก) 1370/2561 ลว. 13 ธ.ค. 2561</t>
  </si>
  <si>
    <t xml:space="preserve">   ต้นแบบ, นวัตกรรมพัฒนาต่อยอด</t>
  </si>
  <si>
    <t xml:space="preserve">และนวัตกรรมมาประยุกต์ใช้เพื่อเสริมประสิทธิภาพการปฏิบัติงานของ กฟภ. </t>
  </si>
  <si>
    <t xml:space="preserve">  เรื่อง ขออนุมัติหลักการพัฒนากระบวนการส่งเสริมและสนับสนุน</t>
  </si>
  <si>
    <t>5. ค่าใช้จ่ายในการทดลองใช้งานสิ่งประดิษฐ์, นวัตกรรมต้นแบบ, นวัตกรรม</t>
  </si>
  <si>
    <t>ตามอนุมัติ ผวก ลงวันที่ 2 มกราคม 2562 (หนังสือเลขที่ กวน.(ก) 1370/2561) กำหนดวิธีการจัดสรรกรอบ</t>
  </si>
  <si>
    <t xml:space="preserve">  สิ่งประดิษฐ์และนวัตกรรม กฟภ. </t>
  </si>
  <si>
    <t xml:space="preserve">   พัฒนาต่อยอด</t>
  </si>
  <si>
    <t>วงเงินงบประมาณให้สอดคล้องกับจำนวนหน่วยงานภายในสังกัด ซึ่งแบ่งเป็นหน่วยงานสังกัดสำนักงานใหญ่</t>
  </si>
  <si>
    <t>- บันทึก กวน.(นผ.) 480/2564 ลว. 22 เม.ย. 2564</t>
  </si>
  <si>
    <t>และหน่วยงานสังกัดการไฟฟ้าเขต (กฟข.) โดยใช้ฐานการคำนวณจากจำนวนหน่วยงานในสังกัดตั้งแต่หน่วย</t>
  </si>
  <si>
    <t xml:space="preserve">  เรื่อง การจัดสรรงบประมาณสำหรับใช้ในการจัดทำสิ่งประดิษฐ์และ</t>
  </si>
  <si>
    <t>งานระดับกอง หรือ กฟฟ. ชั้น 1-3 คูณด้วยอัตราต่อหน่วยงาน (อัตราต่อหน่วยงานเท่ากับ 50,000.-บาท)</t>
  </si>
  <si>
    <t xml:space="preserve">  นวัตกรรมต้นแบบประจำปี 2565</t>
  </si>
  <si>
    <r>
      <rPr>
        <b/>
        <u/>
        <sz val="13"/>
        <rFont val="BrowalliaUPC"/>
        <family val="2"/>
      </rPr>
      <t>สำนักงานใหญ่</t>
    </r>
    <r>
      <rPr>
        <sz val="13"/>
        <rFont val="BrowalliaUPC"/>
        <family val="2"/>
      </rPr>
      <t xml:space="preserve"> </t>
    </r>
    <r>
      <rPr>
        <b/>
        <sz val="13"/>
        <rFont val="BrowalliaUPC"/>
        <family val="2"/>
      </rPr>
      <t>รผก.  ฝวก. สดท. และ สตภ. เป็นผู้รับผิดชอบตั้งงบประมาณให้ในภาพรวมของสายงาน</t>
    </r>
  </si>
  <si>
    <r>
      <rPr>
        <b/>
        <sz val="13"/>
        <rFont val="BrowalliaUPC"/>
        <family val="2"/>
      </rPr>
      <t xml:space="preserve">                         </t>
    </r>
    <r>
      <rPr>
        <sz val="13"/>
        <rFont val="BrowalliaUPC"/>
        <family val="2"/>
      </rPr>
      <t xml:space="preserve"> โดยคำนวณจาก จำนวน </t>
    </r>
    <r>
      <rPr>
        <b/>
        <u/>
        <sz val="13"/>
        <rFont val="BrowalliaUPC"/>
        <family val="2"/>
      </rPr>
      <t>กอง</t>
    </r>
    <r>
      <rPr>
        <sz val="13"/>
        <rFont val="BrowalliaUPC"/>
        <family val="2"/>
      </rPr>
      <t xml:space="preserve"> ในสายงาน </t>
    </r>
    <r>
      <rPr>
        <b/>
        <u/>
        <sz val="13"/>
        <rFont val="BrowalliaUPC"/>
        <family val="2"/>
      </rPr>
      <t>คูณ</t>
    </r>
    <r>
      <rPr>
        <sz val="13"/>
        <rFont val="BrowalliaUPC"/>
        <family val="2"/>
      </rPr>
      <t xml:space="preserve"> 50,000 บาท</t>
    </r>
  </si>
  <si>
    <t>5-3-05-001-0</t>
  </si>
  <si>
    <t xml:space="preserve">ค่าใช้จ่ายเกี่ยวกับงานบำรุงรักษาเชิงป้องกัน ระบบไฟฟ้าและระบบควบคุมของ กฟภ. </t>
  </si>
  <si>
    <t>พิจารณาจากแผนงานที่หน่วยงานต้องดำเนินการดูแลระบบไฟฟ้าและระบบควบคุม  โดยให้จัดทำ</t>
  </si>
  <si>
    <t>ค่าอุปกรณ์เพื่อเปลี่ยนทดแทนก่อนชำรุด ค่าจ้างบำรุงรักษา หรือค่าจ้างเหมาตรวจสอบ</t>
  </si>
  <si>
    <t>รายละเอียดแผนงาน พร้อมวงเงิน ให้ชัดเจน และจัดส่งให้ กงป. เพื่อรวบรวมนำเสนอคณะอนุกรรมการ</t>
  </si>
  <si>
    <t>ระบบไฟฟ้าและระบบควบคุมไม่ให้เกิดชำรุดเสียหาย เช่น งานจ้างบำรุงรักษาอุปกรณ์</t>
  </si>
  <si>
    <t>พิจารณางบประมาณ โดยคณะอนุกรรมการได้แต่งตั้งคณะทำงานย่อยเป็นผู้พิจารณาความจำเป็นของ</t>
  </si>
  <si>
    <t>ในระบบไฟฟ้า (หม้อแปลงระบบจำหน่าย, Circuit Switcher, CSCS) งานจ้าง</t>
  </si>
  <si>
    <t>กิจกรรมต่างๆ ที่หน่วยงานขอตั้ง</t>
  </si>
  <si>
    <t>ตรวจสอบหรือสำรวจสายเคเบิลใต้ดิน/ใต้น้ำ การจัดซื้อวัสดุอุปกรณ์ที่ไม่มีรหัสพัสดุ</t>
  </si>
  <si>
    <t>เพื่อเปลี่ยนทดแทนก่อนชำรุด ค่าเทคอนกรีตใต้โคนเสาเพื่อป้องกันไฟไหม้ ค่าสีสะท้อน</t>
  </si>
  <si>
    <t>แสงและอุปกรณ์พ่น-ทา โคนเสา ตาข่ายล้อมรอบสถานีไฟฟ้า อุปกรณ์ป้องกันสัตว์</t>
  </si>
  <si>
    <t>ค่าน้ำล้างลูกถ้วยในระบบจำหน่าย ฯลฯ</t>
  </si>
  <si>
    <t>5-3-05-002-0</t>
  </si>
  <si>
    <t>ค่าจ้างเหมาบุคคลภายนอกตัดต้นไม้ใกล้แนวระบบไฟฟ้า ทั้งงานระบบ</t>
  </si>
  <si>
    <t>ในปี 2566 ให้หน่วยงานตั้งงบประมาณตามแบบฟอร์มที่ กบร. ได้จัดทำขึ้นเพื่อให้เป็น</t>
  </si>
  <si>
    <t xml:space="preserve"> - บันทึก กบร.(ก) 1950 / 2556 ลว. 1 ต.ค. 2556 เรื่อง ขออนุมัติ</t>
  </si>
  <si>
    <t>จำหน่ายแรงสูงและแรงต่ำ ซึ่งเป็นการจ้างเหมาที่รวมค่าแรง และ</t>
  </si>
  <si>
    <t xml:space="preserve">มาตรฐานเดียวกัน และจัดส่งให้ กงป. เพื่อรวบรวมนำเสนอคณะอนุกรรมการพิจารณางบประมาณ </t>
  </si>
  <si>
    <t xml:space="preserve">   ปรับปรุงวิธีการในการจัดทำราคากลางงานจ้างเหมาเอกชน</t>
  </si>
  <si>
    <t>ค่าอุปกรณ์ต่าง ๆ</t>
  </si>
  <si>
    <t>โดยคณะอนุกรรมการได้แต่งตั้งคณะทำงานย่อยเป็นผู้พิจารณาความจำเป็นของกิจกรรมต่างๆ ที่</t>
  </si>
  <si>
    <t xml:space="preserve">   ตัดต้นไม้ใกล้แนวระบบไฟฟ้า</t>
  </si>
  <si>
    <t>หน่วยงานขอตั้ง</t>
  </si>
  <si>
    <t>5-3-05-101-0</t>
  </si>
  <si>
    <t>ค่าวัสดุเบิกจากคลังเพื่อซ่อมแซม</t>
  </si>
  <si>
    <t>1. แสดงราคาทุนถัวเฉลี่ยของวัสดุที่ใช้ไปโดยเบิกจากคลังพัสดุ สำหรับ</t>
  </si>
  <si>
    <t>ประมาณการจากแผนงานที่จะดำเนินการในปี 2566 และจัดส่งให้ กงป. เพื่อรวบรวมนำเสนอคณะ</t>
  </si>
  <si>
    <t>บำรุงรักษาและบริการ</t>
  </si>
  <si>
    <t xml:space="preserve">  ซ่อมแซมและบำรุงรักษา เปลี่ยนเสาไฟฟ้า สายไฟฟ้า และหรืออุปกรณ์</t>
  </si>
  <si>
    <t>อนุกรรมการพิจารณางบประมาณ โดยคณะอนุกรรมการได้แต่งตั้งคณะทำงานย่อยเป็นผู้พิจารณา</t>
  </si>
  <si>
    <t xml:space="preserve">  ระบบจำหน่าย ระบบสายส่ง ที่ชำรุดเสียหายเล็กน้อยเป็นบางจุด (ไม่รวม</t>
  </si>
  <si>
    <t>ความจำเป็นของกิจกรรมต่างๆ ที่หน่วยงานขอตั้ง</t>
  </si>
  <si>
    <t xml:space="preserve">  มูลค่าวัสดุที่เบิกไปซ่อมยานพาหนะ) เก็บข้อมูลดังกล่าวไว้ในระบบบริหาร</t>
  </si>
  <si>
    <t xml:space="preserve">  งานบำรุงรักษา (PM) และระบบบริหารกระแสไฟฟ้าขัดข้อง (OMS)</t>
  </si>
  <si>
    <t>2. แสดงราคาทุนถัวเฉลี่ยของวัสดุที่ใช้ไปโดยเบิกจากคลังพัสดุ สำหรับ</t>
  </si>
  <si>
    <t xml:space="preserve">  บริการผู้ใช้ไฟ  (ไม่รวมมูลค่าวัสดุที่เบิกไปซ่อมยานพาหนะ) เก็บข้อมูล</t>
  </si>
  <si>
    <t xml:space="preserve">  ดังกล่าวไว้ในระบบบริหารงานบริการ (WMS)</t>
  </si>
  <si>
    <r>
      <t xml:space="preserve"> หมายเหตุ </t>
    </r>
    <r>
      <rPr>
        <sz val="13"/>
        <rFont val="BrowalliaUPC"/>
        <family val="2"/>
        <charset val="222"/>
      </rPr>
      <t>ไม่รวมถึง  มิเตอร์ ซี.ที. พี.ที. หม้อแปลง อุปกรณ์ป้องกันและ</t>
    </r>
  </si>
  <si>
    <t xml:space="preserve">              สวิตช์ เครื่องกำเนิดไฟฟ้า สวิตช์เกียร์ อุปกรณ์ควบคุมใน</t>
  </si>
  <si>
    <t xml:space="preserve">              สถานีไฟฟ้าและอุปกรณ์สื่อสาร  </t>
  </si>
  <si>
    <t>5-3-05-103-0</t>
  </si>
  <si>
    <t>ค่าซ่อมแซมบำรุงรักษา-ระบบไฟฟ้า</t>
  </si>
  <si>
    <t xml:space="preserve">ค่าใช้จ่ายเกี่ยวกับงานบำรุงรักษาเชิงแก้ไขระบบไฟฟ้าและระบบควบคุมของ กฟภ. </t>
  </si>
  <si>
    <t>และระบบควบคุม</t>
  </si>
  <si>
    <t xml:space="preserve">ที่ชำรุดให้กลับมาใช้งานได้ตามปกติ เช่น ค่าจ้างซ่อมหม้อแปลงที่ชำรุด </t>
  </si>
  <si>
    <t>ค่าจ้างซ่อมอุปกรณ์ในระบบ CSCS, FRTU, Circuit Switcher, RCS, งานซ่อมแซม</t>
  </si>
  <si>
    <t>และหาจุดชำรุดของสายเคเบิลใต้ดิน/ใต้น้ำ รวมถึงค่าซื้อวัสดุอุปกรณ์ที่ไม่มีรหัสพัสดุ</t>
  </si>
  <si>
    <t xml:space="preserve">เพื่อใช้ซ่อมแซม ให้ระบบไฟฟ้าหรือระบบควบคุมสามารถกลับมาใช้งานได้ตามปกติ </t>
  </si>
  <si>
    <t>ประกอบด้วยการซ่อมแซมทรัพย์สินกรณีเสียหายจากการใช้งานปกติ  กรณีเสียหาย</t>
  </si>
  <si>
    <t>จากภัยธรรมชาติ กรณีรถยนต์ชนเสาไฟฟ้าและกรณีถูกโจรกรรม</t>
  </si>
  <si>
    <t>5-3-05-104-0</t>
  </si>
  <si>
    <t>ค่าซื้อวัสดุอุปกรณ์ทุกชนิด ค่าซ่อมแซมหรือค่าบริการจากบุคคลภายนอก</t>
  </si>
  <si>
    <t xml:space="preserve">ให้พิจารณาอาคารหรือสำนักงานที่ใช้อยู่ต้องดำเนินการซ่อมแซมบำรุงรักษาอย่างไร </t>
  </si>
  <si>
    <t>ค่าวัสดุอุปกรณ์รวมค่าซ่อมแซมหรือค่าบริการจากบุคคลภายนอก  เพื่อใช้</t>
  </si>
  <si>
    <t>คิดเป็นวงเงินเท่าไร ให้รวบรวมตั้งงบประมาณไว้</t>
  </si>
  <si>
    <t>ซ่อมแซมอาคาร รวมถึง ซ่อมลิฟท์ ซ่อมฝ้าเพดาน ซ่อมระบบปรับอากาศ</t>
  </si>
  <si>
    <t>ของอาคาร ติดฟิล์มกรองแสงอาคาร ฯลฯ ประกอบด้วยการซ่อมแซม</t>
  </si>
  <si>
    <t>ทรัพย์สินกรณีเสียหายจากการใช้งานปกติ กรณีเสียหายจากภัยธรรมชาติ</t>
  </si>
  <si>
    <t>5-3-05-105-0</t>
  </si>
  <si>
    <t>ค่าซ่อมแซมบำรุงรักษายานพาหนะ</t>
  </si>
  <si>
    <t xml:space="preserve"> 1. ค่าซื้อวัสดุอุปกรณ์ทุกชนิด ค่าซ่อมแซมหรือค่าบริการจากบุคคลภายนอก</t>
  </si>
  <si>
    <t>ให้พิจารณาจากข้อมูลปีก่อนหน้า และปีปัจจุบัน พร้อมทั้งให้พิจารณาสอดคล้องกับแผนงานด้วย</t>
  </si>
  <si>
    <t>ค่าวัสดุอุปกรณ์รวมค่าซ่อมแซมหรือค่าบริการจากบุคคลภายนอก รวมถึง</t>
  </si>
  <si>
    <t>เช่น ขอให้ดูในรอบปีเสียก่อนว่ามีการซ่อมบำรุงยานพาหนะมากน้อยเพียงใด ในเชิงปริมาณ</t>
  </si>
  <si>
    <t xml:space="preserve">ค่าวัสดุเบิกจากคลัง  เพื่อใช้ซ่อมแซมยานพาหนะที่เป็นของ กฟภ. </t>
  </si>
  <si>
    <t>แล้วแปลงมาเป็นจำนวนเงิน</t>
  </si>
  <si>
    <t>โดยครอบคลุมถึงค่าใช้จ่ายต่อไปนี้</t>
  </si>
  <si>
    <t>1.1 ค่าน้ำมันหล่อลื่นที่ใช้กับยานพาหนะ</t>
  </si>
  <si>
    <t>1.2 ค่าปะยาง ค่าเปลี่ยนยาง ฟิล์มกรองแสง ผ้าใบคลุมรถบรรทุก</t>
  </si>
  <si>
    <t>1.3 ค่าซ่อมวิทยุติดรถยนต์ ซ่อมเกียร์ ซ่อมเบรค ซ่อมท่อไอเสีย</t>
  </si>
  <si>
    <t>1.4 ค่าเคาะ ปะผุ ทำสี ทำเบาะ ค่าเปลี่ยนไส้กรอง กระจกรถ</t>
  </si>
  <si>
    <t>1.5 ค่าถ่ายน้ำมันเครื่อง เปลี่ยนแบตเตอรี่ ล้างอัดฉีด น้ำยาแอร์</t>
  </si>
  <si>
    <t>1.6 ค่าแม่แรง</t>
  </si>
  <si>
    <t>1.7 ค่าถังดับเพลิงติดรถ</t>
  </si>
  <si>
    <t>รวมถึงค่าความรับผิดส่วนแรก หรือ ค่าเสียหายส่วนแรก หรือ ค่าใช้จ่าย</t>
  </si>
  <si>
    <t>ที่เป็นข้อยกเว้นไม่อยู่ในความคุ้มครองของกรมธรรม์ประกันภัย</t>
  </si>
  <si>
    <t xml:space="preserve"> 2. ค่าล้างอัดฉีดของยานพาหนะตามสัญญาเช่า</t>
  </si>
  <si>
    <t>5-3-05-106-0</t>
  </si>
  <si>
    <t>ค่าซ่อมแซมบำรุงรักษา - คอมฯ &amp;</t>
  </si>
  <si>
    <t xml:space="preserve">ค่าซื้ออุปกรณ์ทุกชนิด ค่าซ่อมแซมหรือ ค่าบริการจากบุคคลภายนอก </t>
  </si>
  <si>
    <t xml:space="preserve">ให้พิจารณาจากเครื่องคอมพิวเตอร์, Notebook, printer และ scanner ที่หมดระยะเวลารับประกัน </t>
  </si>
  <si>
    <t>อุปกรณ์ต่อพ่วง</t>
  </si>
  <si>
    <t>ค่าวัสดุอุปกรณ์รวมค่าซ่อมแซมหรือค่าบริการจากบุคคลภายนอก</t>
  </si>
  <si>
    <t xml:space="preserve">โดยประมาณการ 120 บาท ต่อ เครื่อง ต่อ เดือน </t>
  </si>
  <si>
    <t xml:space="preserve">เพื่อใช้ซ่อมแซมคอมพิวเตอร์  และอุปกรณ์ต่อพ่วง เช่น  printer  scanner </t>
  </si>
  <si>
    <t>หรือ projector  เป็นต้น   หรือ ค่าแบตเตอรี่ Notebook , Mouse หรือ</t>
  </si>
  <si>
    <t>Keyborad เป็นต้น ที่ซื้อมาทดแทนอุปกรณ์เดิมที่หมดสภาพการใช้งาน</t>
  </si>
  <si>
    <t>รวมถึงค่าบำรุงรักษาซอฟแวร์</t>
  </si>
  <si>
    <t>5-3-05-107-0</t>
  </si>
  <si>
    <t xml:space="preserve">ค่าปรับปรุงระบบจำหน่ายที่พระ - </t>
  </si>
  <si>
    <t xml:space="preserve">ค่าใช้จ่ายในการบำรุงรักษาระบบจำหน่ายที่พระตำหนักฯ ในส่วนที่ กฟภ. </t>
  </si>
  <si>
    <r>
      <t>ส่วนภูมิภาค</t>
    </r>
    <r>
      <rPr>
        <sz val="13"/>
        <rFont val="BrowalliaUPC"/>
        <family val="2"/>
        <charset val="222"/>
      </rPr>
      <t xml:space="preserve">       เขตที่ต้องรับภาระในการปรับปรุงระบบที่พระตำหนัก</t>
    </r>
  </si>
  <si>
    <t>ตำหนัก</t>
  </si>
  <si>
    <t xml:space="preserve">ต้องรับภาระแต่ไม่รวมถึงงานก่อสร้าง (WBS : “R”) โดยระบุศูนย์ต้นทุน (CCA) </t>
  </si>
  <si>
    <t xml:space="preserve">                     เป็นผู้ตั้งงบประมาณ</t>
  </si>
  <si>
    <t>เท่านั้น</t>
  </si>
  <si>
    <r>
      <t>สำนักงานใหญ่</t>
    </r>
    <r>
      <rPr>
        <sz val="13"/>
        <rFont val="BrowalliaUPC"/>
        <family val="2"/>
        <charset val="222"/>
      </rPr>
      <t xml:space="preserve">     ผู้ดำรงตำแหน่งเลขานุการสำนักพระราชวังเป็นผู้ประมาณการ</t>
    </r>
  </si>
  <si>
    <t xml:space="preserve">                      ค่าใช้จ่าย ในกรณีที่ทรัพย์สินมิใช่เป็นของ กฟภ. โดยให้นำค่าใช้จ่าย</t>
  </si>
  <si>
    <t xml:space="preserve">                      ที่เกิดขึ้นในบัญชีนี้ มาตัดที่ศูนย์ต้นทุน ของที่เลขาฯเป็นผู้กำหนด</t>
  </si>
  <si>
    <t>5-3-05-109-0</t>
  </si>
  <si>
    <t>ค่าซื้อวัสดุซึ่งไม่มีรหัสพัสดุในระบบงานบริหารพัสดุ จัดซื้อตรงเพื่องาน -</t>
  </si>
  <si>
    <t>ให้พิจารณาจากข้อมูลปีก่อนหน้า และปีปัจจุบัน โดยพิจารณาถึงตามความจำเป็นและความเหมาะสม</t>
  </si>
  <si>
    <t>ก่อสร้างในหมวดเบ็ดเตล็ด รวมทั้ง ค่าวัสดุงานด้านช่างที่เบิกจ่ายจาก</t>
  </si>
  <si>
    <t>งบทำการ เช่น</t>
  </si>
  <si>
    <t>1.ค่าสี อุปกรณ์เขียน-พ่น ที่มิใช่หน่วยงานบริหารเบิก</t>
  </si>
  <si>
    <t>2.ค่าน้ำมันรถโฟล์คลิฟท์ น้ำมันเครื่องทุ่นแรง น้ำมันเบนซินล้างอุปกรณ์</t>
  </si>
  <si>
    <t>3.ค่าเครื่องมือช่าง บันไดต่าง ๆ เชือก</t>
  </si>
  <si>
    <t>4.ค่าคีม ตะปู สกรู ลวดทองแดง ตลับเทปวัดระยะทาง เลื่อย</t>
  </si>
  <si>
    <t>5.ค่าผ้าดิบ น้ำยาโซเน็กซ์ไล่สนิม</t>
  </si>
  <si>
    <t>6.อิฐ หิน ปูน ทราย (ที่ไม่ได้ประมาณการไว้ในค่าวัสดุซื้อตรงเข้างาน</t>
  </si>
  <si>
    <t xml:space="preserve">   ก่อสร้าง) </t>
  </si>
  <si>
    <t>5-3-05-110-0</t>
  </si>
  <si>
    <t>ค่าซ่อมแซมบำรุงรักษา - อุปกรณ์</t>
  </si>
  <si>
    <t>ค่าซื้อวัสดุอุปกรณ์ทุกชนิด  ค่าซ่อมแซมหรือค่าบริการจากบุคคลภายนอก</t>
  </si>
  <si>
    <t>พิจารณาแผนงานที่เกี่ยวข้องกับเรื่องที่ต้องทำและพิจารณาข้อมูลปีก่อนหน้าและปัจจุบัน</t>
  </si>
  <si>
    <t>ในสำนักงาน</t>
  </si>
  <si>
    <t>ค่าวัสดุอุปกรณ์รวมค่าซ่อมแซมหรือค่าบริการจากบุคคลภายนอก เพื่อใช้</t>
  </si>
  <si>
    <t>ซ่อมแซมอุปกรณ์ในสำนักงาน เช่น ซ่อมแซมเครื่องปรับอากาศ (ยกเว้น</t>
  </si>
  <si>
    <t xml:space="preserve">ค่าซ่อมระบบเครื่องปรับอากาศอาคารซึ่งเป็นทรัพย์สินประเภทอาคาร) </t>
  </si>
  <si>
    <t>ซ่อมแซมระบบไฟในอาคารสำนักงาน ค่าซ่อมแซมครุภัณฑ์ ค่าไส้กรอง -</t>
  </si>
  <si>
    <t>ตู้น้ำดื่ม ค่าโช้คอัพประตู ค่าหลอดไฟ ค่าลำโพงในสำนักงาน ค่าอุปกรณ์ -</t>
  </si>
  <si>
    <t>สุขภัณฑ์ มู่ลี่ ค่าซ่อมเครื่องปั๊มน้ำ ค่าปูพรมใหม่ไม่เกิน 10 ตร.ม.</t>
  </si>
  <si>
    <t>5-3-05-111-0</t>
  </si>
  <si>
    <t>ค่าซ่อมแซมบำรุงรักษา - เคเบิล</t>
  </si>
  <si>
    <t>ค่าซื้อวัสดุอุปกรณ์ที่ไม่มีรหัสพัสดุ ค่าวัสดุอุปกรณ์รวมค่าซ่อมแซมหรือ</t>
  </si>
  <si>
    <t>พิจารณาแผนงานที่เกี่ยวข้องกับเรื่องที่ต้องทำและพิจารณาข้อมูลก่อนหน้า และปีปัจจุบัน</t>
  </si>
  <si>
    <t>ใยแก้วนำแสง</t>
  </si>
  <si>
    <t>ค่าบริการจากบุคคลภายนอก ค่าจ้างแรงงานซ่อมแซมบำรุงรักษา -</t>
  </si>
  <si>
    <t>โดย กบข. เป็นผู้ตั้งงบประมาณภาพรวมของ กฟภ.</t>
  </si>
  <si>
    <t>เคเบิลใยแก้วนำแสง เพื่อใช้ซ่อมแซมเคเบิลใยแก้วนำแสง ( สำหรับงบ -</t>
  </si>
  <si>
    <t>ทำการ ตามบันทึก กงป.(ปก.) 468 / 2552 ลว. 10 ส.ค. 2552)</t>
  </si>
  <si>
    <t>5-3-05-112-0</t>
  </si>
  <si>
    <t>ค่าอุปกรณ์ความปลอดภัย</t>
  </si>
  <si>
    <t>ค่าอุปกรณ์คุ้มครองความปลอดภัยส่วนบุคคล ตามอนุมัติ ผวก. ลว. 28 มี.ค. 2561</t>
  </si>
  <si>
    <t>พิจารณาตามความจำเป็นเหมาะสมโดยให้สอดคล้องกับจำนวนพนักงาน ลูกจ้าง และคนงาน</t>
  </si>
  <si>
    <t>สำหรับพนักงาน ลูกจ้าง และคนงาน ได้แก่</t>
  </si>
  <si>
    <t xml:space="preserve"> 1. ค่าอุปกรณ์ป้องกันศีรษะ</t>
  </si>
  <si>
    <t xml:space="preserve"> 2. อุปกรณ์ป้องกันใบหน้าและดวงตา</t>
  </si>
  <si>
    <t xml:space="preserve"> 3. อุปกรณ์ป้องกันหู</t>
  </si>
  <si>
    <t xml:space="preserve"> 4. อุปกรณ์ป้องกันมือและแขน</t>
  </si>
  <si>
    <t xml:space="preserve"> 5. อุปกรณ์ป้องกันลำตัว</t>
  </si>
  <si>
    <t xml:space="preserve"> 6. อุปกรณ์ป้องกันเท้า</t>
  </si>
  <si>
    <t xml:space="preserve"> 7. อุปกรณ์ป้องกันระบบทางเดินหายใจ</t>
  </si>
  <si>
    <t xml:space="preserve"> 8. อุปกรณ์ป้องกันการตกจากที่สูง</t>
  </si>
  <si>
    <t>5-3-05-199-0</t>
  </si>
  <si>
    <t>พิจารณาแผนงานที่เกี่ยวข้องกับเรื่องที่ต้องทำและพิจารณาข้อมูลปีก่อนหน้า และปีปัจจุบัน</t>
  </si>
  <si>
    <t>ซ่อมแซมอื่น ๆ รวมถึงวัสดุที่เบิกจากคลังเพื่อซ่อมแซมบำรุงรักษาอุปกรณ์</t>
  </si>
  <si>
    <t xml:space="preserve">และเครื่องมือช่าง เช่น ซ่อมรั้ว  ซ่อมถนน  ซ่อมรถโฟล์คลิฟท์  ท่อประปา </t>
  </si>
  <si>
    <t>แบตเตอรี่วิทยุ ซ่อมอุปกรณ์และเครื่องมือช่าง เครื่องมือ เครื่องใช้โรงซ่อม</t>
  </si>
  <si>
    <t>โรงรถ ฯลฯ</t>
  </si>
  <si>
    <t>5-3-06-101-0</t>
  </si>
  <si>
    <t>ค่าสอบบัญชี ซึ่งจ่ายให้สำนักงานตรวจเงินแผ่นดิน (สตง.) หรือ</t>
  </si>
  <si>
    <t>กบช. และ กบบ. เป็นผู้ตั้งงบประมาณ</t>
  </si>
  <si>
    <t>ผู้สอบบัญชีรับอนุญาต (เฉพาะ สนญ.)</t>
  </si>
  <si>
    <t>5-3-06-102-0</t>
  </si>
  <si>
    <t>ค่าจ้างที่ กฟภ.ต้องจ่ายให้กับบุคคลภายนอกที่ กฟภ. จ้างเพื่อมาเป็น</t>
  </si>
  <si>
    <t>ที่ปรึกษา - ด้านบัญชี การเงิน</t>
  </si>
  <si>
    <t>5-3-06-103-0</t>
  </si>
  <si>
    <t>ที่ปรึกษา - ด้านกฏหมาย</t>
  </si>
  <si>
    <t xml:space="preserve">           พิจารณาจากแผนงานที่หน่วยงานจะดำเนินการจ้างที่ปรึกษาฯ</t>
  </si>
  <si>
    <t>5-3-06-104-0</t>
  </si>
  <si>
    <t xml:space="preserve">           โดยเขียนรายละเอียดพร้อมวงเงินให้ชัดเจนและต้องคำนึงถึงสัญญา</t>
  </si>
  <si>
    <t>เป็นที่ปรึกษา - ด้านวิศวกรรม</t>
  </si>
  <si>
    <t xml:space="preserve">           ที่ผูกพันต้องจ่ายค่าจ้างที่ปรึกษาฯ ที่ต้องมาจ่ายในปี 2566 ด้วย</t>
  </si>
  <si>
    <t xml:space="preserve">           และจัดส่งให้ กงป. เพื่อรวบรวมนำเสนอคณะอนุกรรมการพิจารณางบประมาณ</t>
  </si>
  <si>
    <t>5-3-06-105-0</t>
  </si>
  <si>
    <t>ค่าที่ปรึกษา-ด้านการพัฒนาระบบ -</t>
  </si>
  <si>
    <t xml:space="preserve">           โดยคณะอนุกรรมการได้แต่งตั้งคณะทำงานย่อยเป็นผู้พิจารณาความจำเป็นของกิจกรรมต่างๆ</t>
  </si>
  <si>
    <t>สารสนเทศ</t>
  </si>
  <si>
    <t>ที่ปรึกษา - ด้านการพัฒนาระบบสารสนเทศ</t>
  </si>
  <si>
    <t xml:space="preserve">            ที่หน่วยงานขอตั้ง</t>
  </si>
  <si>
    <t>5-3-06-109-0</t>
  </si>
  <si>
    <t>ค่าที่ปรึกษา-ด้านอื่น ๆ</t>
  </si>
  <si>
    <t>ค่าจ้างที่ กฟภ.ต้องจ่ายให้กับบุคคลภายนอกที่ กฟภ.จ้างเพื่อมาเป็น</t>
  </si>
  <si>
    <t>ที่ปรึกษา - ด้านอื่น ๆ ที่นอกเหนือจากค่าที่ปรึกษาที่กล่าวมาข้างต้น</t>
  </si>
  <si>
    <t>5-3-06-201-0</t>
  </si>
  <si>
    <t>ค่าเบี้ยประกันภัยเกี่ยวกับการประกันภัยพนักงานที่เดินทางไปปฏิบัติงาน -</t>
  </si>
  <si>
    <t>สำนักงานใหญ่ ให้ กนก. เป็นผู้ตั้งงบประมาณในภาพรวม</t>
  </si>
  <si>
    <t>ต่างประเทศ, พนักงาน HOT-LINE, พนักงานที่ปฏิบัติงานในพื้นที่ 3</t>
  </si>
  <si>
    <t>จังหวัดชายแดนใต้ และ 4 อำเภอในจังหวัดสงขลา</t>
  </si>
  <si>
    <t>5-3-06-202-0</t>
  </si>
  <si>
    <t>ค่าเบี้ยประกัน - ยานพาหนะ</t>
  </si>
  <si>
    <t>ค่าเบี้ยประกันภัยวินาศภัยยานพาหนะของ กฟภ. ที่ใช้ในการปฏิบัติงาน เช่น รถนั่ง</t>
  </si>
  <si>
    <t>สำหรับในสำนักงานใหญ่ หน่วยงานใดให้ กนก. ดำเนินการค่าเบี้ยประกันภัยยานพาหนะให้</t>
  </si>
  <si>
    <t>ไม่เกิน 7 ที่นั่ง, รถโดยสาร, รถจักรยานยนต์, รถยนต์ประเภทติดตั้งเครื่องกล</t>
  </si>
  <si>
    <t>ไม่ต้องตั้งงบประมาณในบัญชีนี้</t>
  </si>
  <si>
    <t>เป็นต้น และค่าเบี้ยประกันตาม พ.ร.บ.คุ้มครองผู้ประสบภัยจากรถ พ.ศ. 2535</t>
  </si>
  <si>
    <t>5-3-06-203-0</t>
  </si>
  <si>
    <t xml:space="preserve">ค่าเบี้ยประกันอัคคีภัยอาคาร และทรัพย์สินของ กฟภ. เช่น สิ่งปลูกสร้าง, </t>
  </si>
  <si>
    <t>สต็อกพัสดุ อุปกรณ์ไฟฟ้าและอะไหล่, เครื่องจักรสำหรับเครืองคอมเพรสเซอร์,</t>
  </si>
  <si>
    <t>ระบบคอมพิวเตอร์ พร้อมอุปกรณ์ประกอบ เป็นต้น</t>
  </si>
  <si>
    <t>5-3-06-204-0</t>
  </si>
  <si>
    <t>ค่าเบี้ยประกันภัยการขนส่งพัสดุ และทรัพย์สิน</t>
  </si>
  <si>
    <t>ให้พิจารณาแผนงานที่เกี่ยวกับเรื่องที่ต้องทำและพิจารณาข้อมูลปีก่อนหน้าและปีปัจจุบันด้วย</t>
  </si>
  <si>
    <t>5-3-06-299-0</t>
  </si>
  <si>
    <t>ค่าเบี้ยประกันภัยอื่น ๆ นอกเหนือจากที่ระบุไว้ข้างต้น</t>
  </si>
  <si>
    <t>5-3-06-301-0</t>
  </si>
  <si>
    <t>ค่าใช้จ่ายในการรับรองบุคคล คณะบุคคลภายนอกที่มิใช่พนักงาน กฟภ.</t>
  </si>
  <si>
    <t>อัตราค่ารับรองประจำหน่วยงาน เบิกได้เท่าที่จ่ายจริง แต่ไม่เกินวงเงินที่กำหนดดังนี้</t>
  </si>
  <si>
    <t xml:space="preserve"> - ข้อบังคับ กฟภ.ว่าด้วยค่ารับรอง พ.ศ. 2557 ประกาศ</t>
  </si>
  <si>
    <t xml:space="preserve">เพื่อความสะดวกหรือประโยชน์ในกิจการต่าง ๆ ของ กฟภ. อันได้แก่  </t>
  </si>
  <si>
    <t>ผวก.                             เดือนละไม่เกิน                20,000.- บาท</t>
  </si>
  <si>
    <t xml:space="preserve">    ณ วันที่ 23 เม.ย. 2557</t>
  </si>
  <si>
    <t>ค่าอาหาร ค่าเครื่องดื่ม ค่าบริการ ค่าพาหนะ ค่าที่พัก ค่าของที่ระลึก</t>
  </si>
  <si>
    <t>รผก.                                   "                           15,000.- บาท</t>
  </si>
  <si>
    <t xml:space="preserve"> - บันทึก กรบ. เลขที่ กรบ.(งท) 1229 / 2553 ลงวันที่</t>
  </si>
  <si>
    <t>ค่ากระเช้าแสดงความยินดี ค่าพวงหรีดลูกค้าสำคัญ และค่าใช้จ่ายอื่นตาม -</t>
  </si>
  <si>
    <t>ผชก., อข., อส.ตภ.                  "                           12,000.- บาท</t>
  </si>
  <si>
    <t xml:space="preserve">   3 พ.ค. 2553 เรื่องขอความเห็นชอบสิทธิประโยชน์ของ</t>
  </si>
  <si>
    <t>สมควรแก่การรับรองนั้น</t>
  </si>
  <si>
    <t>อฝ., อส., ผจก.ชั้น 1                 "                           10,000.- บาท</t>
  </si>
  <si>
    <t xml:space="preserve">   ผู้จัดการประจำการไฟฟ้า</t>
  </si>
  <si>
    <t>ผจก.ชั้น 2-3                           "                            5,000.- บาท</t>
  </si>
  <si>
    <t>5-3-06-401-0</t>
  </si>
  <si>
    <t>ค่าภาษีสินทรัพย์</t>
  </si>
  <si>
    <t xml:space="preserve">ค่าภาษีบำรุงท้องที่และค่าภาษีโรงเรือนและที่ดินสำหรับที่ดินและอาคารของ กฟภ. </t>
  </si>
  <si>
    <t>กภษ.  เป็นผู้ตั้งงบประมาณในภาพรวม</t>
  </si>
  <si>
    <t>และที่ดินและอาคารที่ กฟภ. เป็นผู้เช่าเพื่อใช้ในการดำเนินงาน เช่น</t>
  </si>
  <si>
    <r>
      <rPr>
        <u/>
        <sz val="13"/>
        <rFont val="BrowalliaUPC"/>
        <family val="2"/>
      </rPr>
      <t>ส่วนภูมิภาค</t>
    </r>
    <r>
      <rPr>
        <sz val="13"/>
        <rFont val="BrowalliaUPC"/>
        <family val="2"/>
        <charset val="222"/>
      </rPr>
      <t xml:space="preserve">   หน่วยงานที่รับผิดชอบเป็นผู้ตั้งงบประมาณ</t>
    </r>
  </si>
  <si>
    <t xml:space="preserve">1. ภาษีบำรุงท้องที่และภาษีโรงเรือนและที่ดิน (กฟฟ., จุดรวมงาน, กฟข., 
    </t>
  </si>
  <si>
    <t xml:space="preserve"> สนญ., และโรงงานผลิตภัณฑ์คอนกรีต)</t>
  </si>
  <si>
    <t xml:space="preserve">2. ภาษีโรงเรือนและที่ดินที่ราชพัสดุ
  </t>
  </si>
  <si>
    <t>3. ภาษีโรงเรือนและที่ดิน PEA SHOP เป็นต้น</t>
  </si>
  <si>
    <t>5-3-06-402-0</t>
  </si>
  <si>
    <t>ค่าภาษีประจำปี  ค่าจดทะเบียน  ค่าแผ่นป้ายทะเบียน  ค่าธรรมเนียมโอนย้าย</t>
  </si>
  <si>
    <t>กนก. เป็นผู้ตั้งงบประมาณในภาพรวม สำหรับหน่วยงานที่มิได้ให้ กนก. ดำเนินการให้</t>
  </si>
  <si>
    <t>และค่าธรรมเนียมเปลี่ยนเครื่องยนต์ สำหรับยานพาหนะของ กฟภ.</t>
  </si>
  <si>
    <t>ต้องตั้งงบประมาณไว้ด้วย</t>
  </si>
  <si>
    <t>5-3-06-501-0</t>
  </si>
  <si>
    <t>เงินชดเชยเพื่อมนุษยธรรม  ประกอบด้วย</t>
  </si>
  <si>
    <t xml:space="preserve"> - กนส.(ก) 106/2564 ลว. 2 ก.พ. 2564 เรื่องขออนุมัติปรับปรุง แก้ไข ระเบียบ กฟภ.</t>
  </si>
  <si>
    <t>1. ค่าเสียหาย หมายถึง เงินและหรือทรัพย์สินที่การไฟฟ้าส่วนภูมิภาคให้แก่</t>
  </si>
  <si>
    <t xml:space="preserve">  ว่าด้วยหลักปฏิบัติการจ่ายค่าเสียหายหรือค่าช่วยเหลือเพื่อมนุษยธรรม</t>
  </si>
  <si>
    <t>บุคคลภายนอกที่ได้รับความเสียหายอันเนื่องจากการกระทำละเมิดของ</t>
  </si>
  <si>
    <t xml:space="preserve">  ให้แก่บุคคลภายนอก พ.ศ. 2554</t>
  </si>
  <si>
    <t>การไฟฟ้าส่วนภูมิภาคและหรือเกิดจากการปฏิบัติงานในหน้าที่ของ</t>
  </si>
  <si>
    <t>พนักงานและหรือลูกจ้าง เช่น</t>
  </si>
  <si>
    <t xml:space="preserve">  - ค่ารักษาพยาบาลบุคคลภายนอกได้รับอันตรายที่ กฟภ. ต้องรับผิดชอบ</t>
  </si>
  <si>
    <t xml:space="preserve">  - เงินชดเชยบุคคลภายนอกเสียชีวิตที่ กฟภ.ต้องรับผิดชอบ</t>
  </si>
  <si>
    <t xml:space="preserve">  - เงินชดใช้กรณี กฟภ. ทำให้ทรัพย์สิน สัตว์เลี้ยง ของบุคคลภายนอกเสียหาย</t>
  </si>
  <si>
    <t>2. ค่าช่วยเหลือเพื่อมนุษยธรรม หมายถึง เงินและหรือทรัพย์สินที่การไฟฟ้า</t>
  </si>
  <si>
    <t>ส่วนภูมิภาคให้แก่บุคคลภายนอก เพื่อบรรเทาความเสียหายอันเกิดจาก</t>
  </si>
  <si>
    <t>เหตุสุดวิสัยหรือเกิดขึ้นเพราะความผิดของผู้เสียหายนั้นเองหรือเกิดจาก</t>
  </si>
  <si>
    <t>บุคคลอื่น โดยการไฟฟ้าส่วนภูมิภาคไม่ได้เป็นผู้ก่อให้เกิดความเสียหายนั้น เช่น</t>
  </si>
  <si>
    <t xml:space="preserve">  - ค่ารักษาพยาบาลคนงานรายวันจากอุบัติเหตุขณะปฏิบัติงานให้ กฟภ.</t>
  </si>
  <si>
    <t xml:space="preserve">  - เงินชดเชยคนงานรายวันเสียชีวิตขณะปฏิบัติงานให้ กฟภ</t>
  </si>
  <si>
    <t>5-3-06-505-0</t>
  </si>
  <si>
    <t>ค่าใช้จ่ายที่ กฟภ. จ่ายให้บุคคลภายนอกเพื่อดำเนินงาน กิจกรรม หรือ</t>
  </si>
  <si>
    <t xml:space="preserve">ฝ่ายสังคมและสิ่งแวดล้อม และหน่วยงานที่มีแผนงานที่จะดำเนินงานในปี 2566 เป็นผู้ตั้งงบประมาณ </t>
  </si>
  <si>
    <t xml:space="preserve"> - ระเบียบ กฟภ. ว่าด้วยการยกเว้นค่าใช้จ่ายเกี่ยวกับระบบไฟฟ้า</t>
  </si>
  <si>
    <t>โครงการที่เกี่ยวกับชุมชนสังคมหรือสิ่งแวดล้อม ตามแผนปฏิบัติการประจำปี</t>
  </si>
  <si>
    <t>และจัดส่งให้ กงป. เพื่อนำเสนอคณะอนุกรรมการพิจารณางบประมาณ  โดยคณะอนุกรรมการได้แต่งตั้ง</t>
  </si>
  <si>
    <t xml:space="preserve">  ค่าไฟฟ้า และการสนับสนุนค่าใช้จ่ายเพื่อสาธารณประโยชน์ การกุศล</t>
  </si>
  <si>
    <t>ของสายงานสังคมและสิ่งแวดล้อม หรืองานตามนโยบาย ผวก. เช่น</t>
  </si>
  <si>
    <t>คณะทำงานย่อยเป็นผู้พิจารณาความจำเป็นของกิจกรรมต่างๆ  ที่หน่วยงานขอตั้ง</t>
  </si>
  <si>
    <t xml:space="preserve">  การศาสนา การศึกษา การประชาสัมพันธ์ พ.ศ. 2555</t>
  </si>
  <si>
    <t>โครงการติดตั้งหลอดประหยัดไฟให้กับโบราณสถาน โครงการการไฟฟ้า</t>
  </si>
  <si>
    <t xml:space="preserve">ส่วนภูมิภาคชุมชน ร่วมใจปลูกดูแลรักษ์ป่าลดภาวะโลกร้อน </t>
  </si>
  <si>
    <t>โครงการติดตั้งโคมไฟถนนประหยัดพลังงาน เป็นต้น</t>
  </si>
  <si>
    <t>5-3-06-599-0</t>
  </si>
  <si>
    <t>ค่าใช้จ่ายเพื่อสาธารณประโยชน์</t>
  </si>
  <si>
    <t>เงินและหรือสิ่งของที่ กฟภ. บริจาคให้แก่ส่วนราชการ รัฐวิสาหกิจ บุคคล และ</t>
  </si>
  <si>
    <t>- ระเบียบ กฟภ. ว่าด้วยการยกเว้นค่าใช้จ่ายเกี่ยวกับระบบไฟฟ้า</t>
  </si>
  <si>
    <t>และการกุศล</t>
  </si>
  <si>
    <t>นิติบุคคลอื่นที่กำหนดตามกฎหมาย ซึ่งเป็นไปตามระเบียบ กฟภ. ว่าด้วยการ</t>
  </si>
  <si>
    <t xml:space="preserve">  ค่าไฟฟ้า และการสนับสนุนค่าใช้จ่ายเพื่อสาธารณประโยชน์</t>
  </si>
  <si>
    <t>ยกเว้นค่าใช้จ่ายเกี่ยวกับระบบไฟฟ้า ค่าไฟฟ้า และการสนับสนุนค่าใช้จ่ายเพื่อ</t>
  </si>
  <si>
    <t xml:space="preserve">  การกุศล  การศาสนา  การศึกษา  การประชาสัมพันธ์ พ.ศ. 2555</t>
  </si>
  <si>
    <t>สาธารณประโยชน์ การกุศล การศาสนา การศึกษา การประชาสัมพันธ์</t>
  </si>
  <si>
    <t>5-3-06-902-0</t>
  </si>
  <si>
    <t>ค่าใช้จ่ายในการขนส่งหรือขนย้ายใด ๆ ที่ กฟภ. จ่ายให้กับผู้รับจ้างขนส่ง</t>
  </si>
  <si>
    <t>ให้พิจารณาแผนงานที่เกี่ยวกับเรื่องที่ต้องทำและพิจารณาข้อมูลก่อนหน้าและปัจจุบันด้วย</t>
  </si>
  <si>
    <t>ที่เป็นบุคคลภายนอก เช่น การรถไฟแห่งประเทศไทย  หรือการขนส่งผ่าน</t>
  </si>
  <si>
    <t xml:space="preserve">          </t>
  </si>
  <si>
    <t>ยานพาหนะอื่น ๆ เพื่อการขนส่ง ขนย้าย ดังนี้</t>
  </si>
  <si>
    <t xml:space="preserve"> - ค่าขนย้ายหม้อแปลงระหว่างคลังพัสดุ</t>
  </si>
  <si>
    <t xml:space="preserve"> - ค่าขนย้ายเสาไฟระหว่างคลังพัสดุ</t>
  </si>
  <si>
    <t xml:space="preserve"> - ค่าขนส่งบิลค่าไฟฟ้า</t>
  </si>
  <si>
    <t xml:space="preserve"> - ค่าขนส่งน้ำมันเชื้อเพลิง</t>
  </si>
  <si>
    <t xml:space="preserve"> - ค่าขนส่งเอกสาร</t>
  </si>
  <si>
    <t xml:space="preserve"> - ค่าขนย้ายสิ่งของเครื่องใช้สัมภาระสิ่งของส่วนตัว</t>
  </si>
  <si>
    <t>และในกรณีค่าใช้จ่ายในการขนส่งพัสดุระหว่างคลังที่ กฟภ. ดำเนินการขนส่งเอง</t>
  </si>
  <si>
    <t>เพื่อใช้ในการก่อสร้าง</t>
  </si>
  <si>
    <t>5-3-06-903-0</t>
  </si>
  <si>
    <t>ค่าจ้างเหมายานพาหนะ / เครื่อง -</t>
  </si>
  <si>
    <t>ค่าใช้จ่ายที่เกิดจากการจ้างเหมายานพาหนะหรือเครื่องจักรกลหนัก เพื่อใช้</t>
  </si>
  <si>
    <t>ประมาณการจากแผนงานที่จะดำเนินงานในปี 2566</t>
  </si>
  <si>
    <t>จักรกลหนัก</t>
  </si>
  <si>
    <t>ในการปฏิบัติงาน โดยผู้รับจ้างเป็นผู้จัดหาผู้ขับขี่และรับผิดชอบในการ</t>
  </si>
  <si>
    <t>สำหรับข้อ 7  ค่าจ้างเหมารถรับ - ส่งพนักงาน ที่ สนญ.  กบก. เป็นผู้ตั้งงบประมาณ</t>
  </si>
  <si>
    <t>บำรุงรักษายานพาหนะ ตลอดจนค่าใช้จ่ายทั้งหมด โดย กฟภ. จะไม่</t>
  </si>
  <si>
    <t>รับผิดชอบในความเสียหายอันเกิดขึ้นกับพาหนะดังกล่าวทุกกรณี ได้แก่</t>
  </si>
  <si>
    <t>1.ค่าจ้างเหมารถ-เรือ ติดตั้ง-ถอนคืนมิเตอร์ (ทำให้ผู้ใช้ไฟ)</t>
  </si>
  <si>
    <t>2.ค่าจ้างเหมารถ-เรือ ติดตั้งหม้อแปลง  ซ่อมหม้อแปลง  (ทำให้ผู้ใช้ไฟ)</t>
  </si>
  <si>
    <t>3.ค่าจ้างเหมารถ-เรือ ซ่อมแซมระบบจำหน่ายแรงสูง แรงต่ำ</t>
  </si>
  <si>
    <t>4. ค่าจ้างเหมารถ-เรือ จดหน่วย แจ้งหนี้ เก็บเงิน</t>
  </si>
  <si>
    <t>5. ค่าจ้างเหมารถ-เรือ ส่งสมุดจดหน่วย ส่งบิล</t>
  </si>
  <si>
    <t>6. ค่าจ้างเหมารถเพื่อไปเร่งรัดหนี้</t>
  </si>
  <si>
    <t>7. ค่าจ้างเหมารถรับ-ส่งพนักงาน</t>
  </si>
  <si>
    <t>8. ค่าจ้างเหมารถจักรยานยนต์ส่งเทปข่าว</t>
  </si>
  <si>
    <t xml:space="preserve">9. ค่าจ้างเหมารถยนต์เป็นครั้งคราว เช่น ไปทอดกฐิน รับ - ส่ง </t>
  </si>
  <si>
    <t xml:space="preserve">   นักเรียนช่าง ฝึกอบรม</t>
  </si>
  <si>
    <t>10. ค่าจ้างเหมายานพาหนะหรือเครื่องจักรกลหนักของงานก่อสร้าง</t>
  </si>
  <si>
    <t>5-3-06-904-0</t>
  </si>
  <si>
    <t>รายจ่ายที่เป็นค่าเบี้ยปรับ เงินเพิ่มภาษีอากร  ค่าปรับทางอาญา</t>
  </si>
  <si>
    <t>หน่วยงานไม่ต้องตั้งงบประมาณ</t>
  </si>
  <si>
    <t>(ถ้าเป็นค่าปรับตามมาตรา 65 ตรี (6) แห่งประมวลรัษฎากร</t>
  </si>
  <si>
    <t>เมื่อมีการจดทะเบียนเป็นบริษัทจะเปิดบัญชีใหม่)</t>
  </si>
  <si>
    <t>5-3-06-906-0</t>
  </si>
  <si>
    <t>ค่าอากรแสตมป์ของ กฟภ.</t>
  </si>
  <si>
    <t>ประมาณการตามความจำเป็น</t>
  </si>
  <si>
    <t>5-3-06-907-0</t>
  </si>
  <si>
    <t>ค่าธรรมเนียมต่าง ๆ ในการรับจ่ายเงินผ่านธนาคาร ได้แก่</t>
  </si>
  <si>
    <t>1. ค่าธรรมเนียมแคชเชียร์เช็ค ฉบับละ 10 บาท</t>
  </si>
  <si>
    <r>
      <t>สำนักงานใหญ่</t>
    </r>
    <r>
      <rPr>
        <sz val="13"/>
        <rFont val="BrowalliaUPC"/>
        <family val="2"/>
        <charset val="222"/>
      </rPr>
      <t xml:space="preserve">      กกง. เป็นผู้จัดตั้งงบประมาณ</t>
    </r>
  </si>
  <si>
    <t>2. ค่าธรรมเนียมในการซื้อเช็ค</t>
  </si>
  <si>
    <r>
      <t>ส่วนภูมิภาค</t>
    </r>
    <r>
      <rPr>
        <sz val="13"/>
        <rFont val="BrowalliaUPC"/>
        <family val="2"/>
        <charset val="222"/>
      </rPr>
      <t xml:space="preserve">         กบญ. แต่ละเขต เป็นผู้จัดตั้งงบประมาณ</t>
    </r>
  </si>
  <si>
    <t>นอกจากนี้ ยังรวมถึงค่าธรรมเนียมในการโอนเงินระหว่างบัญชี การเรียก -</t>
  </si>
  <si>
    <t>เก็บเงินตามเช็ค การโอนเงินรายได้เข้า กฟภ. ฯลฯ</t>
  </si>
  <si>
    <t>5-3-06-908-0</t>
  </si>
  <si>
    <t>ค่าใช้จ่ายเกี่ยวเนื่องกับการดำเนินคดี เช่น</t>
  </si>
  <si>
    <t>กองคดี เป็นผู้ประมาณการ</t>
  </si>
  <si>
    <t xml:space="preserve">1. ค่าตรวจเอกสาร </t>
  </si>
  <si>
    <t>2. ค่าถ่ายเอกสารในการดำเนินดคี</t>
  </si>
  <si>
    <t>3. ค่าฤชาธรรมเนียม</t>
  </si>
  <si>
    <t>5-3-06-909-0</t>
  </si>
  <si>
    <t xml:space="preserve">ค่าปรับปรุงที่ดินและสิ่งก่อสร้างที่ </t>
  </si>
  <si>
    <t>ค่าปรับปรุงที่ดินและสิ่งปลูกสร้างที่มิใช่ของ กฟภ. เช่น</t>
  </si>
  <si>
    <t>มิใช่ของ กฟภ.</t>
  </si>
  <si>
    <t>1. ค่าถมดินในที่ดินที่มิใช่ ทรัพย์สิน กฟภ.</t>
  </si>
  <si>
    <t>2. ค่าซ่อมแซมสิ่งปลูกสร้างที่มิใช่ทรัพย์สิน กฟภ.</t>
  </si>
  <si>
    <t>3. ค่าปรับปรุงอาคารเช่าที่สัญญาเช่า 12 เดือนหรือน้อยกว่า เช่น เฟอร์นิเจอร์ที่</t>
  </si>
  <si>
    <t>ติดตั้งในอาคารเช่า (Built in) การทาสี การกั้นห้อง เป็นต้น</t>
  </si>
  <si>
    <t>5-3-06-910-0</t>
  </si>
  <si>
    <t>ค่าใช้จ่ายที่เกิดจากการตั้งสำรองวัสดุรอการสอบสวน หรือ เศษวัสดุ</t>
  </si>
  <si>
    <t>5-3-06-911-0</t>
  </si>
  <si>
    <t>ค่าตรวจสภาพยานพาหนะ เพื่อเสียภาษีและต่อทะเบียนตามหลักเกณฑ์</t>
  </si>
  <si>
    <t>กรมขนส่งทางบก</t>
  </si>
  <si>
    <t>5-3-06-912-0</t>
  </si>
  <si>
    <t>ค่าใช้จ่ายในการออกของจากต่าง</t>
  </si>
  <si>
    <t>ค่าใช้จ่ายในการออกของตามสัญญาจัดซื้อพัสดุอุปกรณ์จากต่างประเทศ -</t>
  </si>
  <si>
    <t>ประเทศ</t>
  </si>
  <si>
    <t>ของงานก่อสร้างตามโครงการต่าง ๆ เช่น ค่าธรรมเนียมในการดำเนินการ</t>
  </si>
  <si>
    <t>พิธีการศุลกากร ค่าภาระการใช้ท่าเรือ ค่าแลกใบกำกับสินค้า (D/O)</t>
  </si>
  <si>
    <t>ค่าธรรมเนียมใบปล่อยสินค้า คลังสินค้า การเก็บรักษาสินค้าและอื่น ๆ</t>
  </si>
  <si>
    <t>ในการออกของ ค่าล่วงเวลาในการออกของของบุคคลภายนอกซึ่ง</t>
  </si>
  <si>
    <t>ดำเนินการออกของ (เฉพาะ สนญ.)</t>
  </si>
  <si>
    <t>5-3-06-913-0</t>
  </si>
  <si>
    <t>ค่าใช้จ่ายที่คาดว่า กฟภ. จะแพ้คดีและต้องชำระ หรือชำระแล้วตามคำสั่งศาล</t>
  </si>
  <si>
    <t>กองคดี เป็นผู้ประมาณการในสำนักงานใหญ่</t>
  </si>
  <si>
    <t>อันเนื่องมาจาก กฟภ. ถูกฟ้องร้องเรียกค่าเสียหาย</t>
  </si>
  <si>
    <t>5-3-06-914-0</t>
  </si>
  <si>
    <t>ค่าธรรมเนียมประกอบกิจการพลังงานรายปีที่ กฟภ. ต้องชำระให้กับ</t>
  </si>
  <si>
    <t>หน่วยงานของ ฝนศ. เป็นผู้ประมาณการให้</t>
  </si>
  <si>
    <t>สำนักงานคณะกรรมการกำกับกิจการพลังงาน (สกพ.)  เป็นค่าใบอนุญาต</t>
  </si>
  <si>
    <t>ประกอบกิจการพลังงานตามพระราชบัญญัติการประกอบกิจการพลังงาน</t>
  </si>
  <si>
    <t>พ.ศ. 2550 ประกอบด้วย การประกอบกิจการผลิตไฟฟ้า  การประกอบ</t>
  </si>
  <si>
    <t>กิจการระบบจำหน่ายไฟฟ้าและ การประกอบกิจการจำหน่ายไฟฟ้า</t>
  </si>
  <si>
    <t>5-3-06-915-0</t>
  </si>
  <si>
    <t>ค่าธรรมเนียมธนาคาร-หักบช.</t>
  </si>
  <si>
    <t>ค่าธรรมเนียมธนาคารที่ กฟภ. รับภาระแทนผู้ใช้ไฟที่ชำระค่าไฟฟ้าโดยวิธี</t>
  </si>
  <si>
    <t>กรด. เป็นผู้ประมาณการในภาพรวมของ กฟภ.</t>
  </si>
  <si>
    <t>หักบัญชีเงินฝากธนาคารหรือบัญชีบัตรเครดิต</t>
  </si>
  <si>
    <t>5-3-06-916-0</t>
  </si>
  <si>
    <t>ค่าธรรมเนียมประกอบกิจการ</t>
  </si>
  <si>
    <t>ค่าธรรมเนียมที่เกี่ยวข้องกับการประกอบกิจการกระจายเสียง กิจการโทรทัศน์ และ</t>
  </si>
  <si>
    <t>.กธส. เป็นผู้ประมาณการในภาพรวมของ กฟภ</t>
  </si>
  <si>
    <t>โทรคมนาคม</t>
  </si>
  <si>
    <t>กิจการโทรคมนาคม ได้แก่</t>
  </si>
  <si>
    <t xml:space="preserve">1. ค่าธรรมเนียมใบอนุญาต </t>
  </si>
  <si>
    <t>2. เงินนำส่งรายปีเข้ากองทุนวิจัยและพัฒนากิจการกระจายเสียง กิจการโทรทัศน์</t>
  </si>
  <si>
    <t xml:space="preserve">และกิจการโทรคมนาคม เพื่อประโยชน์สาธารณะ เพื่อนำไปใช้ในการจัดให้มี </t>
  </si>
  <si>
    <t>บริการโทรคมนาคมพื้นฐานโดยทั่วถึงและบริการเพื่อสังคม (USO)</t>
  </si>
  <si>
    <t>5-3-06-999-0</t>
  </si>
  <si>
    <t>ค่าใช้จ่ายอื่นที่เกิดขึ้นนอกเหนือจากค่าใช้จ่ายที่มีรหัสบัญชีแล้ว เช่น</t>
  </si>
  <si>
    <t>ค่ากล่องใส่ใบแจ้งหนี้ (สีม่วง) ค่าใช้จ่ายในการตั้งศาลพระภูมิเจ้าที่</t>
  </si>
  <si>
    <t>ค่าติดตั้งวางท่อประปาที่มิได้อยู่บนพื้นที่ของ กฟภ. ค่าประเมินราคาที่ดิน</t>
  </si>
  <si>
    <t>ค่าป้ายประกาศจัดซื้อที่ดิน ค่าชดเชยให้ผู้ใช้ไฟที่ร่วมเดิมเครื่องสำรองจ่ายไฟฟ้า</t>
  </si>
  <si>
    <t>เป็นต้น</t>
  </si>
  <si>
    <t>5-5-01-001-0</t>
  </si>
  <si>
    <t>ค่าธรรมเนียมจัดการเงินกู้ในประเทศ และต่างประเทศ เช่น ค่าใช้จ่าย</t>
  </si>
  <si>
    <t>กคจ. เป็นผู้ประมาณการในภาพรวม</t>
  </si>
  <si>
    <t>เกี่ยวกับการออกหลักฐานในการโอนเงิน ค่าเก็บรักษาเงินกู้ส่วนที่ยังไม่มี -</t>
  </si>
  <si>
    <t>การเบิกจ่าย ค่าธรรมเนียมในการจัดจำหน่าย ค่าธรรมเนียมในการเป็นนายทะเบียน</t>
  </si>
  <si>
    <t xml:space="preserve">และตัวแทนการจ่ายเงิน ฯลฯ  </t>
  </si>
  <si>
    <t>5-5-02-001-0</t>
  </si>
  <si>
    <t>ดอกเบี้ยจ่ายที่จ่ายให้ธนาคารเนื่องจากการเบิกเงินเกินบัญชีธนาคาร</t>
  </si>
  <si>
    <t>กกง. เป็นผู้ประมาณการในภาพรวม</t>
  </si>
  <si>
    <t>5-5-02-002-0</t>
  </si>
  <si>
    <t>ดอกเบี้ยจ่ายที่เกิดจากการจากการกู้เงิน เพื่อใช้ในงานก่อสร้างโครงการ</t>
  </si>
  <si>
    <t>ต่าง ๆ ตามสัญญาเงินกู้  รวมถึงเงินกู้เพื่อใช้ในการดำเนินงานอื่น ๆ</t>
  </si>
  <si>
    <t>ของ กฟภ. ด้วย</t>
  </si>
  <si>
    <t>5-5-02-003-0</t>
  </si>
  <si>
    <t>ดอกเบี้ยจ่ายที่เกิดจากสัญญาเช่าทางการเงิน (ถือเป็นรายจ่ายต้องห้าม -</t>
  </si>
  <si>
    <t>ในการคำนวณภาษีเงินได้)</t>
  </si>
  <si>
    <t>5-5-02-004-0</t>
  </si>
  <si>
    <t>ดอกเบี้ยจ่ายตามสัญญาจ้างเหมาแบบ</t>
  </si>
  <si>
    <t>ดอกเบี้ยจ่ายที่เกิดจากสัญญาจ้างที่มีเงื่อนไขการจ่ายชำระเงินแบบผ่อนชำระเกิน</t>
  </si>
  <si>
    <t>ผ่อนชำระ</t>
  </si>
  <si>
    <t xml:space="preserve"> 1 ปี โดยทยอยรับรู้เป็นรายงวดตั้งแต่ กฟภ. ตั้งหนี้จ่ายค่าจ้างงวดแรก</t>
  </si>
  <si>
    <t>C313101000</t>
  </si>
  <si>
    <t>กบห.</t>
  </si>
  <si>
    <t>ผบค.</t>
  </si>
  <si>
    <t>ผมต.</t>
  </si>
  <si>
    <t>ผปบ.</t>
  </si>
  <si>
    <t>ผกส.</t>
  </si>
  <si>
    <t>ผบป.</t>
  </si>
  <si>
    <t>ผคพ</t>
  </si>
  <si>
    <t>ผบห.</t>
  </si>
  <si>
    <t>C313101010</t>
  </si>
  <si>
    <t>C313101020</t>
  </si>
  <si>
    <t>C313101030</t>
  </si>
  <si>
    <t>C313101050</t>
  </si>
  <si>
    <t>C313101060</t>
  </si>
  <si>
    <t>C313101070</t>
  </si>
  <si>
    <t>กฟย.ลสธ.</t>
  </si>
  <si>
    <t>C313102000</t>
  </si>
  <si>
    <t>C313201000</t>
  </si>
  <si>
    <t>C313201010</t>
  </si>
  <si>
    <t>C313201020</t>
  </si>
  <si>
    <t>C313201030</t>
  </si>
  <si>
    <t>กบห.ทลง.</t>
  </si>
  <si>
    <t>ผบต.ทลง.</t>
  </si>
  <si>
    <t>ผกป.ทลง.</t>
  </si>
  <si>
    <t>ผบง.ทลง.</t>
  </si>
  <si>
    <t>C313101040</t>
  </si>
  <si>
    <t>รวม กฟอ.ชบด.</t>
  </si>
  <si>
    <t>และ กฟฟ.ในสังกัด</t>
  </si>
  <si>
    <t>และกฟย.ลสธ.</t>
  </si>
  <si>
    <t>รวม กฟส.ทลง.</t>
  </si>
  <si>
    <t>การไฟฟ้าชัยบาดาล</t>
  </si>
  <si>
    <t>กฟอ.ชบด.</t>
  </si>
  <si>
    <t>C3131010</t>
  </si>
  <si>
    <t>กฟย.ลสธ</t>
  </si>
  <si>
    <t>กฟส.ทลง.</t>
  </si>
  <si>
    <t>C3131024</t>
  </si>
  <si>
    <t>C3132013</t>
  </si>
  <si>
    <t>และ กฟฟ. ในสังกัด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</si>
</sst>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_-;\-* #,##0_-;_-* &quot;-&quot;??_-;_-@_-"/>
    <numFmt numFmtId="188" formatCode="#\-#\-##\-###\-#"/>
    <numFmt numFmtId="189" formatCode="_(* #,##0.000_);_(* \(#,##0.000\);_(* &quot;-&quot;??_);_(@_)"/>
    <numFmt numFmtId="190" formatCode="0.00_)"/>
    <numFmt numFmtId="191" formatCode="_(* #,##0.00_);_(* \(#,##0.00\);_(* &quot;-&quot;??_);_(@_)"/>
  </numFmts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Cordia New"/>
      <family val="2"/>
    </font>
    <font>
      <b/>
      <u/>
      <sz val="14"/>
      <name val="Cordia New"/>
      <family val="2"/>
    </font>
    <font>
      <sz val="11"/>
      <color theme="1"/>
      <name val="Tahoma"/>
      <family val="2"/>
      <scheme val="minor"/>
    </font>
    <font>
      <b/>
      <i/>
      <sz val="24"/>
      <color indexed="49"/>
      <name val="Arial Narrow"/>
      <family val="2"/>
    </font>
    <font>
      <b/>
      <sz val="14"/>
      <name val="AngsanaUPC"/>
      <family val="1"/>
    </font>
    <font>
      <sz val="8"/>
      <name val="Arial"/>
      <family val="2"/>
    </font>
    <font>
      <b/>
      <i/>
      <sz val="16"/>
      <name val="Helv"/>
    </font>
    <font>
      <sz val="10"/>
      <name val="Arial"/>
      <family val="2"/>
    </font>
    <font>
      <b/>
      <i/>
      <sz val="18"/>
      <color indexed="28"/>
      <name val="AngsanaUPC"/>
      <family val="1"/>
    </font>
    <font>
      <u/>
      <sz val="14"/>
      <color indexed="12"/>
      <name val="Cordia New"/>
      <family val="2"/>
    </font>
    <font>
      <u/>
      <sz val="14"/>
      <color indexed="36"/>
      <name val="Cordia New"/>
      <family val="2"/>
    </font>
    <font>
      <b/>
      <sz val="18"/>
      <name val="TH SarabunPSK"/>
      <family val="2"/>
    </font>
    <font>
      <sz val="18"/>
      <color theme="1"/>
      <name val="TH SarabunPSK"/>
      <family val="2"/>
    </font>
    <font>
      <b/>
      <sz val="18"/>
      <color theme="0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u/>
      <sz val="14"/>
      <color theme="10"/>
      <name val="Cordia New"/>
      <family val="2"/>
    </font>
    <font>
      <sz val="18"/>
      <color theme="4" tint="-0.249977111117893"/>
      <name val="TH SarabunPSK"/>
      <family val="2"/>
    </font>
    <font>
      <b/>
      <sz val="18"/>
      <name val="BrowalliaUPC"/>
      <family val="2"/>
    </font>
    <font>
      <sz val="13"/>
      <name val="BrowalliaUPC"/>
      <family val="2"/>
      <charset val="222"/>
    </font>
    <font>
      <b/>
      <sz val="16"/>
      <name val="BrowalliaUPC"/>
      <family val="2"/>
      <charset val="222"/>
    </font>
    <font>
      <b/>
      <sz val="16"/>
      <name val="BrowalliaUPC"/>
      <family val="2"/>
    </font>
    <font>
      <b/>
      <sz val="13"/>
      <name val="BrowalliaUPC"/>
      <family val="2"/>
    </font>
    <font>
      <sz val="13"/>
      <name val="BrowalliaUPC"/>
      <family val="2"/>
    </font>
    <font>
      <u/>
      <sz val="13"/>
      <name val="BrowalliaUPC"/>
      <family val="2"/>
      <charset val="222"/>
    </font>
    <font>
      <b/>
      <u/>
      <sz val="13"/>
      <name val="BrowalliaUPC"/>
      <family val="2"/>
      <charset val="222"/>
    </font>
    <font>
      <b/>
      <u/>
      <sz val="13"/>
      <name val="BrowalliaUPC"/>
      <family val="2"/>
    </font>
    <font>
      <u/>
      <sz val="13"/>
      <name val="BrowalliaUPC"/>
      <family val="2"/>
    </font>
    <font>
      <b/>
      <u/>
      <sz val="13"/>
      <name val="Cordia New"/>
      <family val="2"/>
    </font>
    <font>
      <b/>
      <sz val="13"/>
      <name val="BrowalliaUPC"/>
      <family val="2"/>
      <charset val="222"/>
    </font>
    <font>
      <sz val="14"/>
      <name val="BrowalliaUPC"/>
      <family val="2"/>
    </font>
    <font>
      <sz val="13"/>
      <name val="Cordia New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6" fillId="11" borderId="26">
      <alignment horizontal="centerContinuous" vertical="top"/>
    </xf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11" borderId="26">
      <alignment horizontal="centerContinuous" vertical="top"/>
    </xf>
    <xf numFmtId="15" fontId="7" fillId="12" borderId="0">
      <alignment horizontal="centerContinuous"/>
    </xf>
    <xf numFmtId="38" fontId="8" fillId="11" borderId="0" applyNumberFormat="0" applyBorder="0" applyAlignment="0" applyProtection="0"/>
    <xf numFmtId="10" fontId="8" fillId="13" borderId="12" applyNumberFormat="0" applyBorder="0" applyAlignment="0" applyProtection="0"/>
    <xf numFmtId="190" fontId="9" fillId="0" borderId="0"/>
    <xf numFmtId="0" fontId="2" fillId="0" borderId="0"/>
    <xf numFmtId="0" fontId="5" fillId="0" borderId="0"/>
    <xf numFmtId="10" fontId="10" fillId="0" borderId="0" applyFont="0" applyFill="0" applyBorder="0" applyAlignment="0" applyProtection="0"/>
    <xf numFmtId="0" fontId="11" fillId="14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74">
    <xf numFmtId="0" fontId="0" fillId="0" borderId="0" xfId="0"/>
    <xf numFmtId="0" fontId="2" fillId="0" borderId="0" xfId="4" applyFont="1" applyProtection="1"/>
    <xf numFmtId="0" fontId="2" fillId="5" borderId="0" xfId="4" applyFont="1" applyFill="1" applyProtection="1"/>
    <xf numFmtId="0" fontId="3" fillId="0" borderId="12" xfId="4" applyFont="1" applyBorder="1" applyAlignment="1" applyProtection="1">
      <alignment horizontal="center"/>
    </xf>
    <xf numFmtId="0" fontId="2" fillId="0" borderId="0" xfId="4" applyFont="1" applyAlignment="1" applyProtection="1">
      <alignment horizontal="center"/>
    </xf>
    <xf numFmtId="0" fontId="2" fillId="0" borderId="2" xfId="4" applyFont="1" applyBorder="1" applyProtection="1"/>
    <xf numFmtId="0" fontId="2" fillId="0" borderId="3" xfId="4" applyFont="1" applyBorder="1" applyAlignment="1" applyProtection="1">
      <alignment horizontal="center"/>
    </xf>
    <xf numFmtId="0" fontId="2" fillId="0" borderId="4" xfId="4" applyFont="1" applyBorder="1" applyAlignment="1" applyProtection="1">
      <alignment horizontal="center"/>
    </xf>
    <xf numFmtId="0" fontId="2" fillId="0" borderId="12" xfId="4" applyFont="1" applyBorder="1" applyProtection="1"/>
    <xf numFmtId="0" fontId="2" fillId="0" borderId="6" xfId="4" applyFont="1" applyBorder="1" applyProtection="1"/>
    <xf numFmtId="0" fontId="2" fillId="0" borderId="7" xfId="4" applyFont="1" applyBorder="1" applyProtection="1"/>
    <xf numFmtId="0" fontId="2" fillId="0" borderId="7" xfId="4" applyFont="1" applyBorder="1" applyAlignment="1" applyProtection="1">
      <alignment horizontal="center"/>
    </xf>
    <xf numFmtId="0" fontId="4" fillId="0" borderId="0" xfId="4" applyFont="1" applyAlignment="1" applyProtection="1">
      <alignment horizontal="center"/>
    </xf>
    <xf numFmtId="0" fontId="2" fillId="0" borderId="0" xfId="4" applyFont="1" applyAlignment="1" applyProtection="1">
      <alignment horizontal="left"/>
    </xf>
    <xf numFmtId="10" fontId="2" fillId="9" borderId="0" xfId="6" applyNumberFormat="1" applyFont="1" applyFill="1" applyAlignment="1" applyProtection="1">
      <alignment horizontal="right"/>
    </xf>
    <xf numFmtId="0" fontId="3" fillId="0" borderId="0" xfId="4" applyFont="1" applyAlignment="1" applyProtection="1">
      <alignment horizontal="center"/>
    </xf>
    <xf numFmtId="0" fontId="2" fillId="0" borderId="0" xfId="4" applyFont="1" applyAlignment="1" applyProtection="1">
      <alignment horizontal="right"/>
    </xf>
    <xf numFmtId="0" fontId="2" fillId="0" borderId="12" xfId="4" applyFont="1" applyBorder="1" applyAlignment="1" applyProtection="1">
      <alignment horizontal="center"/>
    </xf>
    <xf numFmtId="0" fontId="2" fillId="0" borderId="3" xfId="4" applyFont="1" applyBorder="1" applyProtection="1"/>
    <xf numFmtId="0" fontId="2" fillId="0" borderId="9" xfId="4" applyFont="1" applyBorder="1" applyProtection="1"/>
    <xf numFmtId="0" fontId="2" fillId="0" borderId="10" xfId="4" applyFont="1" applyBorder="1" applyProtection="1"/>
    <xf numFmtId="0" fontId="2" fillId="4" borderId="0" xfId="4" applyFont="1" applyFill="1" applyProtection="1"/>
    <xf numFmtId="0" fontId="2" fillId="0" borderId="5" xfId="4" applyFont="1" applyBorder="1" applyProtection="1"/>
    <xf numFmtId="0" fontId="2" fillId="6" borderId="12" xfId="4" applyFont="1" applyFill="1" applyBorder="1" applyProtection="1"/>
    <xf numFmtId="0" fontId="2" fillId="10" borderId="12" xfId="4" applyFont="1" applyFill="1" applyBorder="1" applyProtection="1"/>
    <xf numFmtId="0" fontId="2" fillId="0" borderId="2" xfId="4" applyFont="1" applyBorder="1" applyAlignment="1" applyProtection="1">
      <alignment horizontal="center"/>
    </xf>
    <xf numFmtId="0" fontId="2" fillId="10" borderId="2" xfId="4" applyFont="1" applyFill="1" applyBorder="1" applyProtection="1"/>
    <xf numFmtId="0" fontId="2" fillId="2" borderId="2" xfId="4" applyFont="1" applyFill="1" applyBorder="1" applyProtection="1"/>
    <xf numFmtId="0" fontId="2" fillId="0" borderId="6" xfId="4" applyFont="1" applyBorder="1" applyAlignment="1" applyProtection="1">
      <alignment horizontal="center"/>
    </xf>
    <xf numFmtId="0" fontId="2" fillId="10" borderId="6" xfId="4" applyFont="1" applyFill="1" applyBorder="1" applyProtection="1"/>
    <xf numFmtId="0" fontId="2" fillId="2" borderId="6" xfId="4" applyFont="1" applyFill="1" applyBorder="1" applyProtection="1"/>
    <xf numFmtId="0" fontId="2" fillId="2" borderId="9" xfId="4" applyFont="1" applyFill="1" applyBorder="1" applyProtection="1"/>
    <xf numFmtId="0" fontId="2" fillId="0" borderId="0" xfId="4" applyFont="1" applyBorder="1" applyProtection="1"/>
    <xf numFmtId="0" fontId="2" fillId="2" borderId="28" xfId="4" applyFont="1" applyFill="1" applyBorder="1" applyProtection="1"/>
    <xf numFmtId="0" fontId="2" fillId="0" borderId="26" xfId="4" applyFont="1" applyBorder="1" applyProtection="1"/>
    <xf numFmtId="0" fontId="2" fillId="0" borderId="27" xfId="4" applyFont="1" applyBorder="1" applyProtection="1"/>
    <xf numFmtId="0" fontId="2" fillId="0" borderId="28" xfId="4" applyFont="1" applyBorder="1" applyProtection="1"/>
    <xf numFmtId="0" fontId="2" fillId="0" borderId="9" xfId="4" applyFont="1" applyBorder="1" applyAlignment="1" applyProtection="1">
      <alignment horizontal="center"/>
    </xf>
    <xf numFmtId="0" fontId="2" fillId="0" borderId="26" xfId="4" applyFont="1" applyBorder="1" applyAlignment="1" applyProtection="1">
      <alignment horizontal="center"/>
    </xf>
    <xf numFmtId="0" fontId="2" fillId="0" borderId="27" xfId="4" applyFont="1" applyFill="1" applyBorder="1" applyProtection="1"/>
    <xf numFmtId="0" fontId="2" fillId="7" borderId="4" xfId="4" applyFont="1" applyFill="1" applyBorder="1" applyAlignment="1" applyProtection="1">
      <alignment horizontal="center"/>
    </xf>
    <xf numFmtId="0" fontId="2" fillId="2" borderId="12" xfId="4" applyFont="1" applyFill="1" applyBorder="1" applyProtection="1"/>
    <xf numFmtId="0" fontId="2" fillId="7" borderId="0" xfId="4" applyFont="1" applyFill="1" applyBorder="1" applyProtection="1"/>
    <xf numFmtId="0" fontId="2" fillId="0" borderId="10" xfId="4" applyFont="1" applyBorder="1" applyAlignment="1" applyProtection="1">
      <alignment horizontal="center"/>
    </xf>
    <xf numFmtId="0" fontId="2" fillId="7" borderId="1" xfId="4" applyFont="1" applyFill="1" applyBorder="1" applyProtection="1"/>
    <xf numFmtId="0" fontId="2" fillId="3" borderId="4" xfId="4" applyFont="1" applyFill="1" applyBorder="1" applyAlignment="1" applyProtection="1">
      <alignment horizontal="center"/>
    </xf>
    <xf numFmtId="0" fontId="2" fillId="3" borderId="0" xfId="4" applyFont="1" applyFill="1" applyBorder="1" applyProtection="1"/>
    <xf numFmtId="0" fontId="2" fillId="3" borderId="1" xfId="4" applyFont="1" applyFill="1" applyBorder="1" applyProtection="1"/>
    <xf numFmtId="0" fontId="2" fillId="0" borderId="4" xfId="4" applyFont="1" applyFill="1" applyBorder="1" applyAlignment="1" applyProtection="1">
      <alignment horizontal="center"/>
    </xf>
    <xf numFmtId="0" fontId="2" fillId="0" borderId="5" xfId="4" applyFont="1" applyFill="1" applyBorder="1" applyAlignment="1" applyProtection="1">
      <alignment horizontal="center"/>
    </xf>
    <xf numFmtId="0" fontId="2" fillId="0" borderId="3" xfId="4" quotePrefix="1" applyFont="1" applyBorder="1" applyAlignment="1" applyProtection="1">
      <alignment horizontal="center"/>
    </xf>
    <xf numFmtId="16" fontId="2" fillId="0" borderId="0" xfId="4" quotePrefix="1" applyNumberFormat="1" applyFont="1" applyFill="1" applyBorder="1" applyAlignment="1" applyProtection="1">
      <alignment horizontal="center"/>
    </xf>
    <xf numFmtId="0" fontId="2" fillId="0" borderId="0" xfId="4" applyFont="1" applyBorder="1" applyAlignment="1" applyProtection="1">
      <alignment horizontal="center"/>
    </xf>
    <xf numFmtId="0" fontId="2" fillId="0" borderId="8" xfId="4" applyFont="1" applyBorder="1" applyAlignment="1" applyProtection="1">
      <alignment horizontal="center"/>
    </xf>
    <xf numFmtId="0" fontId="2" fillId="0" borderId="7" xfId="4" quotePrefix="1" applyFont="1" applyBorder="1" applyAlignment="1" applyProtection="1">
      <alignment horizontal="center"/>
    </xf>
    <xf numFmtId="0" fontId="2" fillId="0" borderId="0" xfId="4" quotePrefix="1" applyFont="1" applyFill="1" applyBorder="1" applyAlignment="1" applyProtection="1">
      <alignment horizontal="center"/>
    </xf>
    <xf numFmtId="0" fontId="2" fillId="0" borderId="1" xfId="4" quotePrefix="1" applyFont="1" applyFill="1" applyBorder="1" applyAlignment="1" applyProtection="1">
      <alignment horizontal="center"/>
    </xf>
    <xf numFmtId="0" fontId="2" fillId="0" borderId="1" xfId="4" applyFont="1" applyBorder="1" applyAlignment="1" applyProtection="1">
      <alignment horizontal="center"/>
    </xf>
    <xf numFmtId="0" fontId="2" fillId="0" borderId="11" xfId="4" applyFont="1" applyBorder="1" applyAlignment="1" applyProtection="1">
      <alignment horizontal="center"/>
    </xf>
    <xf numFmtId="0" fontId="4" fillId="0" borderId="12" xfId="4" applyFont="1" applyFill="1" applyBorder="1" applyAlignment="1" applyProtection="1">
      <alignment horizontal="center"/>
    </xf>
    <xf numFmtId="0" fontId="2" fillId="0" borderId="37" xfId="4" applyFont="1" applyFill="1" applyBorder="1" applyProtection="1"/>
    <xf numFmtId="0" fontId="2" fillId="0" borderId="36" xfId="4" applyFont="1" applyFill="1" applyBorder="1" applyProtection="1"/>
    <xf numFmtId="0" fontId="2" fillId="0" borderId="38" xfId="4" applyFont="1" applyFill="1" applyBorder="1" applyProtection="1"/>
    <xf numFmtId="0" fontId="15" fillId="0" borderId="0" xfId="0" applyFont="1"/>
    <xf numFmtId="0" fontId="16" fillId="0" borderId="0" xfId="0" applyFont="1" applyFill="1" applyAlignment="1" applyProtection="1">
      <alignment horizontal="left"/>
    </xf>
    <xf numFmtId="0" fontId="17" fillId="0" borderId="0" xfId="0" applyFont="1" applyProtection="1"/>
    <xf numFmtId="0" fontId="14" fillId="0" borderId="0" xfId="0" applyFont="1" applyAlignment="1" applyProtection="1">
      <alignment horizontal="center"/>
    </xf>
    <xf numFmtId="43" fontId="14" fillId="0" borderId="0" xfId="0" applyNumberFormat="1" applyFont="1" applyAlignment="1" applyProtection="1">
      <alignment horizontal="center"/>
    </xf>
    <xf numFmtId="43" fontId="14" fillId="0" borderId="0" xfId="0" applyNumberFormat="1" applyFont="1" applyAlignment="1" applyProtection="1">
      <alignment horizontal="right"/>
      <protection hidden="1"/>
    </xf>
    <xf numFmtId="43" fontId="14" fillId="0" borderId="0" xfId="1" applyNumberFormat="1" applyFon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</xf>
    <xf numFmtId="0" fontId="14" fillId="0" borderId="1" xfId="0" applyFont="1" applyBorder="1" applyAlignment="1" applyProtection="1">
      <alignment horizontal="center"/>
    </xf>
    <xf numFmtId="43" fontId="14" fillId="0" borderId="0" xfId="1" applyNumberFormat="1" applyFont="1" applyAlignment="1" applyProtection="1">
      <alignment horizontal="right"/>
    </xf>
    <xf numFmtId="43" fontId="14" fillId="0" borderId="0" xfId="1" applyNumberFormat="1" applyFont="1" applyAlignment="1" applyProtection="1">
      <alignment horizontal="center"/>
      <protection locked="0"/>
    </xf>
    <xf numFmtId="0" fontId="14" fillId="0" borderId="2" xfId="0" quotePrefix="1" applyFont="1" applyBorder="1" applyAlignment="1" applyProtection="1">
      <alignment horizontal="center"/>
    </xf>
    <xf numFmtId="43" fontId="14" fillId="0" borderId="2" xfId="22" applyNumberFormat="1" applyFont="1" applyFill="1" applyBorder="1" applyAlignment="1">
      <alignment horizontal="center"/>
    </xf>
    <xf numFmtId="43" fontId="14" fillId="0" borderId="2" xfId="0" applyNumberFormat="1" applyFont="1" applyFill="1" applyBorder="1" applyAlignment="1">
      <alignment horizontal="center"/>
    </xf>
    <xf numFmtId="0" fontId="14" fillId="0" borderId="6" xfId="0" applyFont="1" applyBorder="1" applyAlignment="1" applyProtection="1">
      <alignment horizontal="center" vertical="center"/>
    </xf>
    <xf numFmtId="43" fontId="14" fillId="0" borderId="6" xfId="2" applyNumberFormat="1" applyFont="1" applyFill="1" applyBorder="1" applyAlignment="1">
      <alignment horizontal="center"/>
    </xf>
    <xf numFmtId="0" fontId="14" fillId="0" borderId="9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43" fontId="14" fillId="0" borderId="9" xfId="2" applyNumberFormat="1" applyFont="1" applyFill="1" applyBorder="1" applyAlignment="1">
      <alignment horizontal="center"/>
    </xf>
    <xf numFmtId="188" fontId="17" fillId="0" borderId="13" xfId="0" applyNumberFormat="1" applyFont="1" applyBorder="1" applyProtection="1"/>
    <xf numFmtId="189" fontId="14" fillId="0" borderId="14" xfId="2" applyNumberFormat="1" applyFont="1" applyBorder="1" applyProtection="1"/>
    <xf numFmtId="0" fontId="14" fillId="0" borderId="15" xfId="0" applyFont="1" applyBorder="1" applyProtection="1"/>
    <xf numFmtId="189" fontId="14" fillId="0" borderId="15" xfId="2" applyNumberFormat="1" applyFont="1" applyBorder="1" applyProtection="1"/>
    <xf numFmtId="0" fontId="14" fillId="0" borderId="16" xfId="0" applyFont="1" applyBorder="1" applyProtection="1"/>
    <xf numFmtId="43" fontId="17" fillId="0" borderId="18" xfId="1" applyNumberFormat="1" applyFont="1" applyFill="1" applyBorder="1" applyProtection="1"/>
    <xf numFmtId="43" fontId="17" fillId="0" borderId="18" xfId="1" applyNumberFormat="1" applyFont="1" applyBorder="1" applyProtection="1"/>
    <xf numFmtId="188" fontId="17" fillId="0" borderId="19" xfId="0" applyNumberFormat="1" applyFont="1" applyBorder="1" applyProtection="1"/>
    <xf numFmtId="189" fontId="14" fillId="0" borderId="20" xfId="2" applyNumberFormat="1" applyFont="1" applyBorder="1" applyProtection="1"/>
    <xf numFmtId="0" fontId="14" fillId="0" borderId="21" xfId="0" applyFont="1" applyBorder="1" applyProtection="1"/>
    <xf numFmtId="189" fontId="14" fillId="0" borderId="21" xfId="2" applyNumberFormat="1" applyFont="1" applyBorder="1" applyProtection="1"/>
    <xf numFmtId="0" fontId="14" fillId="0" borderId="17" xfId="0" applyFont="1" applyBorder="1" applyProtection="1"/>
    <xf numFmtId="188" fontId="17" fillId="0" borderId="18" xfId="0" applyNumberFormat="1" applyFont="1" applyBorder="1" applyProtection="1"/>
    <xf numFmtId="189" fontId="14" fillId="0" borderId="17" xfId="2" applyNumberFormat="1" applyFont="1" applyBorder="1" applyProtection="1"/>
    <xf numFmtId="189" fontId="14" fillId="0" borderId="18" xfId="2" applyNumberFormat="1" applyFont="1" applyBorder="1" applyProtection="1"/>
    <xf numFmtId="188" fontId="14" fillId="0" borderId="18" xfId="0" applyNumberFormat="1" applyFont="1" applyBorder="1" applyAlignment="1" applyProtection="1">
      <alignment horizontal="center" vertical="top"/>
    </xf>
    <xf numFmtId="0" fontId="17" fillId="0" borderId="20" xfId="0" applyFont="1" applyBorder="1" applyProtection="1"/>
    <xf numFmtId="0" fontId="17" fillId="0" borderId="21" xfId="0" applyFont="1" applyBorder="1" applyProtection="1"/>
    <xf numFmtId="0" fontId="17" fillId="0" borderId="17" xfId="0" applyFont="1" applyBorder="1" applyProtection="1"/>
    <xf numFmtId="0" fontId="14" fillId="0" borderId="20" xfId="0" applyFont="1" applyBorder="1" applyProtection="1"/>
    <xf numFmtId="188" fontId="14" fillId="0" borderId="22" xfId="0" applyNumberFormat="1" applyFont="1" applyBorder="1" applyAlignment="1" applyProtection="1">
      <alignment horizontal="center" vertical="top"/>
    </xf>
    <xf numFmtId="0" fontId="17" fillId="0" borderId="23" xfId="0" applyFont="1" applyBorder="1" applyProtection="1"/>
    <xf numFmtId="0" fontId="17" fillId="0" borderId="24" xfId="0" applyFont="1" applyBorder="1" applyProtection="1"/>
    <xf numFmtId="0" fontId="17" fillId="0" borderId="25" xfId="0" applyFont="1" applyBorder="1" applyProtection="1"/>
    <xf numFmtId="188" fontId="14" fillId="0" borderId="19" xfId="0" applyNumberFormat="1" applyFont="1" applyFill="1" applyBorder="1" applyAlignment="1" applyProtection="1">
      <alignment horizontal="center" vertical="top"/>
    </xf>
    <xf numFmtId="0" fontId="14" fillId="0" borderId="29" xfId="0" applyFont="1" applyFill="1" applyBorder="1" applyProtection="1"/>
    <xf numFmtId="0" fontId="17" fillId="0" borderId="30" xfId="0" applyFont="1" applyFill="1" applyBorder="1" applyProtection="1"/>
    <xf numFmtId="0" fontId="17" fillId="0" borderId="31" xfId="0" applyFont="1" applyFill="1" applyBorder="1" applyProtection="1"/>
    <xf numFmtId="43" fontId="17" fillId="0" borderId="19" xfId="1" applyNumberFormat="1" applyFont="1" applyBorder="1" applyProtection="1"/>
    <xf numFmtId="188" fontId="14" fillId="0" borderId="18" xfId="0" applyNumberFormat="1" applyFont="1" applyFill="1" applyBorder="1" applyAlignment="1" applyProtection="1">
      <alignment horizontal="center" vertical="top"/>
    </xf>
    <xf numFmtId="0" fontId="14" fillId="0" borderId="20" xfId="0" applyFont="1" applyFill="1" applyBorder="1" applyProtection="1"/>
    <xf numFmtId="0" fontId="17" fillId="0" borderId="21" xfId="0" applyFont="1" applyFill="1" applyBorder="1" applyProtection="1"/>
    <xf numFmtId="0" fontId="17" fillId="0" borderId="17" xfId="0" applyFont="1" applyFill="1" applyBorder="1" applyProtection="1"/>
    <xf numFmtId="0" fontId="14" fillId="0" borderId="21" xfId="0" applyFont="1" applyFill="1" applyBorder="1" applyProtection="1"/>
    <xf numFmtId="0" fontId="14" fillId="0" borderId="17" xfId="0" applyFont="1" applyFill="1" applyBorder="1" applyProtection="1"/>
    <xf numFmtId="188" fontId="14" fillId="8" borderId="18" xfId="0" applyNumberFormat="1" applyFont="1" applyFill="1" applyBorder="1" applyAlignment="1" applyProtection="1">
      <alignment horizontal="center" vertical="top"/>
    </xf>
    <xf numFmtId="0" fontId="17" fillId="8" borderId="20" xfId="0" applyFont="1" applyFill="1" applyBorder="1" applyProtection="1"/>
    <xf numFmtId="0" fontId="17" fillId="8" borderId="21" xfId="0" applyFont="1" applyFill="1" applyBorder="1" applyProtection="1"/>
    <xf numFmtId="0" fontId="17" fillId="8" borderId="17" xfId="0" applyFont="1" applyFill="1" applyBorder="1" applyProtection="1"/>
    <xf numFmtId="43" fontId="17" fillId="8" borderId="18" xfId="1" applyNumberFormat="1" applyFont="1" applyFill="1" applyBorder="1" applyProtection="1"/>
    <xf numFmtId="0" fontId="17" fillId="8" borderId="21" xfId="0" applyFont="1" applyFill="1" applyBorder="1" applyAlignment="1" applyProtection="1">
      <alignment horizontal="left"/>
    </xf>
    <xf numFmtId="0" fontId="17" fillId="8" borderId="17" xfId="0" applyFont="1" applyFill="1" applyBorder="1" applyAlignment="1" applyProtection="1">
      <alignment horizontal="center"/>
    </xf>
    <xf numFmtId="0" fontId="17" fillId="0" borderId="20" xfId="0" applyFont="1" applyFill="1" applyBorder="1" applyProtection="1"/>
    <xf numFmtId="188" fontId="14" fillId="15" borderId="18" xfId="0" applyNumberFormat="1" applyFont="1" applyFill="1" applyBorder="1" applyAlignment="1" applyProtection="1">
      <alignment horizontal="center" vertical="top"/>
    </xf>
    <xf numFmtId="0" fontId="17" fillId="15" borderId="20" xfId="0" applyFont="1" applyFill="1" applyBorder="1" applyProtection="1"/>
    <xf numFmtId="0" fontId="17" fillId="15" borderId="21" xfId="0" applyFont="1" applyFill="1" applyBorder="1" applyProtection="1"/>
    <xf numFmtId="0" fontId="17" fillId="15" borderId="17" xfId="0" applyFont="1" applyFill="1" applyBorder="1" applyProtection="1"/>
    <xf numFmtId="43" fontId="17" fillId="15" borderId="18" xfId="1" applyNumberFormat="1" applyFont="1" applyFill="1" applyBorder="1" applyProtection="1"/>
    <xf numFmtId="0" fontId="14" fillId="0" borderId="30" xfId="0" applyFont="1" applyFill="1" applyBorder="1" applyProtection="1"/>
    <xf numFmtId="0" fontId="17" fillId="0" borderId="29" xfId="0" applyFont="1" applyFill="1" applyBorder="1" applyProtection="1"/>
    <xf numFmtId="188" fontId="14" fillId="0" borderId="20" xfId="0" applyNumberFormat="1" applyFont="1" applyFill="1" applyBorder="1" applyAlignment="1" applyProtection="1">
      <alignment horizontal="center" vertical="top"/>
    </xf>
    <xf numFmtId="188" fontId="14" fillId="0" borderId="20" xfId="0" applyNumberFormat="1" applyFont="1" applyFill="1" applyBorder="1" applyAlignment="1" applyProtection="1">
      <alignment horizontal="center"/>
    </xf>
    <xf numFmtId="188" fontId="14" fillId="8" borderId="20" xfId="3" applyNumberFormat="1" applyFont="1" applyFill="1" applyBorder="1" applyAlignment="1" applyProtection="1">
      <alignment horizontal="center"/>
    </xf>
    <xf numFmtId="188" fontId="14" fillId="15" borderId="22" xfId="0" applyNumberFormat="1" applyFont="1" applyFill="1" applyBorder="1" applyAlignment="1" applyProtection="1">
      <alignment horizontal="center" vertical="top"/>
    </xf>
    <xf numFmtId="0" fontId="17" fillId="15" borderId="23" xfId="0" applyFont="1" applyFill="1" applyBorder="1" applyProtection="1"/>
    <xf numFmtId="0" fontId="17" fillId="15" borderId="24" xfId="0" applyFont="1" applyFill="1" applyBorder="1" applyProtection="1"/>
    <xf numFmtId="0" fontId="17" fillId="15" borderId="25" xfId="0" applyFont="1" applyFill="1" applyBorder="1" applyProtection="1"/>
    <xf numFmtId="43" fontId="15" fillId="0" borderId="0" xfId="0" applyNumberFormat="1" applyFont="1"/>
    <xf numFmtId="188" fontId="14" fillId="0" borderId="19" xfId="0" applyNumberFormat="1" applyFont="1" applyBorder="1" applyAlignment="1" applyProtection="1">
      <alignment horizontal="center" vertical="top"/>
    </xf>
    <xf numFmtId="0" fontId="14" fillId="0" borderId="29" xfId="0" applyFont="1" applyBorder="1" applyProtection="1"/>
    <xf numFmtId="0" fontId="17" fillId="0" borderId="30" xfId="0" applyFont="1" applyBorder="1" applyProtection="1"/>
    <xf numFmtId="0" fontId="17" fillId="0" borderId="31" xfId="0" applyFont="1" applyBorder="1" applyProtection="1"/>
    <xf numFmtId="0" fontId="17" fillId="0" borderId="29" xfId="0" applyFont="1" applyBorder="1" applyProtection="1"/>
    <xf numFmtId="0" fontId="14" fillId="0" borderId="30" xfId="0" applyFont="1" applyBorder="1" applyProtection="1"/>
    <xf numFmtId="188" fontId="14" fillId="15" borderId="19" xfId="0" applyNumberFormat="1" applyFont="1" applyFill="1" applyBorder="1" applyAlignment="1" applyProtection="1">
      <alignment horizontal="center" vertical="top"/>
    </xf>
    <xf numFmtId="0" fontId="17" fillId="15" borderId="29" xfId="0" applyFont="1" applyFill="1" applyBorder="1" applyProtection="1"/>
    <xf numFmtId="0" fontId="17" fillId="15" borderId="30" xfId="0" applyFont="1" applyFill="1" applyBorder="1" applyProtection="1"/>
    <xf numFmtId="0" fontId="17" fillId="15" borderId="31" xfId="0" applyFont="1" applyFill="1" applyBorder="1" applyProtection="1"/>
    <xf numFmtId="0" fontId="14" fillId="0" borderId="23" xfId="0" applyFont="1" applyBorder="1" applyProtection="1"/>
    <xf numFmtId="0" fontId="14" fillId="0" borderId="24" xfId="0" applyFont="1" applyBorder="1" applyProtection="1"/>
    <xf numFmtId="0" fontId="17" fillId="15" borderId="21" xfId="0" applyFont="1" applyFill="1" applyBorder="1" applyAlignment="1" applyProtection="1">
      <alignment horizontal="left"/>
    </xf>
    <xf numFmtId="0" fontId="17" fillId="15" borderId="17" xfId="0" applyFont="1" applyFill="1" applyBorder="1" applyAlignment="1" applyProtection="1">
      <alignment horizontal="left"/>
    </xf>
    <xf numFmtId="0" fontId="17" fillId="0" borderId="21" xfId="0" applyFont="1" applyBorder="1" applyAlignment="1" applyProtection="1">
      <alignment vertical="top"/>
    </xf>
    <xf numFmtId="43" fontId="15" fillId="0" borderId="0" xfId="1" applyFont="1"/>
    <xf numFmtId="0" fontId="17" fillId="0" borderId="12" xfId="0" applyFont="1" applyBorder="1" applyAlignment="1" applyProtection="1">
      <alignment horizontal="center" vertical="top"/>
    </xf>
    <xf numFmtId="43" fontId="14" fillId="0" borderId="12" xfId="1" applyNumberFormat="1" applyFont="1" applyBorder="1" applyProtection="1"/>
    <xf numFmtId="43" fontId="14" fillId="9" borderId="2" xfId="0" applyNumberFormat="1" applyFont="1" applyFill="1" applyBorder="1" applyAlignment="1">
      <alignment horizontal="center"/>
    </xf>
    <xf numFmtId="43" fontId="14" fillId="9" borderId="6" xfId="2" applyNumberFormat="1" applyFont="1" applyFill="1" applyBorder="1" applyAlignment="1">
      <alignment horizontal="center"/>
    </xf>
    <xf numFmtId="43" fontId="17" fillId="9" borderId="18" xfId="1" applyNumberFormat="1" applyFont="1" applyFill="1" applyBorder="1" applyProtection="1"/>
    <xf numFmtId="43" fontId="14" fillId="9" borderId="12" xfId="1" applyNumberFormat="1" applyFont="1" applyFill="1" applyBorder="1" applyProtection="1"/>
    <xf numFmtId="43" fontId="17" fillId="9" borderId="19" xfId="1" applyNumberFormat="1" applyFont="1" applyFill="1" applyBorder="1" applyProtection="1"/>
    <xf numFmtId="43" fontId="14" fillId="9" borderId="2" xfId="22" applyNumberFormat="1" applyFont="1" applyFill="1" applyBorder="1" applyAlignment="1">
      <alignment horizontal="center"/>
    </xf>
    <xf numFmtId="43" fontId="14" fillId="6" borderId="2" xfId="22" applyNumberFormat="1" applyFont="1" applyFill="1" applyBorder="1" applyAlignment="1">
      <alignment horizontal="center"/>
    </xf>
    <xf numFmtId="43" fontId="14" fillId="6" borderId="6" xfId="22" applyNumberFormat="1" applyFont="1" applyFill="1" applyBorder="1" applyAlignment="1">
      <alignment horizontal="center"/>
    </xf>
    <xf numFmtId="43" fontId="14" fillId="6" borderId="9" xfId="22" applyNumberFormat="1" applyFont="1" applyFill="1" applyBorder="1" applyAlignment="1">
      <alignment horizontal="center"/>
    </xf>
    <xf numFmtId="43" fontId="17" fillId="6" borderId="18" xfId="1" applyNumberFormat="1" applyFont="1" applyFill="1" applyBorder="1" applyProtection="1"/>
    <xf numFmtId="43" fontId="14" fillId="6" borderId="12" xfId="1" applyNumberFormat="1" applyFont="1" applyFill="1" applyBorder="1" applyProtection="1"/>
    <xf numFmtId="43" fontId="17" fillId="6" borderId="19" xfId="1" applyNumberFormat="1" applyFont="1" applyFill="1" applyBorder="1" applyProtection="1"/>
    <xf numFmtId="188" fontId="14" fillId="16" borderId="12" xfId="0" applyNumberFormat="1" applyFont="1" applyFill="1" applyBorder="1" applyAlignment="1" applyProtection="1">
      <alignment horizontal="center" vertical="top"/>
    </xf>
    <xf numFmtId="0" fontId="14" fillId="16" borderId="26" xfId="0" applyFont="1" applyFill="1" applyBorder="1" applyProtection="1"/>
    <xf numFmtId="0" fontId="14" fillId="16" borderId="27" xfId="0" applyFont="1" applyFill="1" applyBorder="1" applyProtection="1"/>
    <xf numFmtId="0" fontId="14" fillId="16" borderId="28" xfId="0" applyFont="1" applyFill="1" applyBorder="1" applyProtection="1"/>
    <xf numFmtId="43" fontId="14" fillId="16" borderId="12" xfId="1" applyNumberFormat="1" applyFont="1" applyFill="1" applyBorder="1" applyProtection="1"/>
    <xf numFmtId="0" fontId="15" fillId="0" borderId="0" xfId="0" applyFont="1" applyFill="1"/>
    <xf numFmtId="43" fontId="17" fillId="17" borderId="18" xfId="1" applyNumberFormat="1" applyFont="1" applyFill="1" applyBorder="1" applyProtection="1"/>
    <xf numFmtId="0" fontId="14" fillId="9" borderId="9" xfId="2" applyNumberFormat="1" applyFont="1" applyFill="1" applyBorder="1" applyAlignment="1">
      <alignment horizontal="center"/>
    </xf>
    <xf numFmtId="188" fontId="14" fillId="17" borderId="18" xfId="0" applyNumberFormat="1" applyFont="1" applyFill="1" applyBorder="1" applyAlignment="1" applyProtection="1">
      <alignment horizontal="center" vertical="top"/>
    </xf>
    <xf numFmtId="0" fontId="17" fillId="17" borderId="20" xfId="0" applyFont="1" applyFill="1" applyBorder="1" applyProtection="1"/>
    <xf numFmtId="0" fontId="17" fillId="17" borderId="21" xfId="0" applyFont="1" applyFill="1" applyBorder="1" applyProtection="1"/>
    <xf numFmtId="0" fontId="17" fillId="17" borderId="17" xfId="0" applyFont="1" applyFill="1" applyBorder="1" applyProtection="1"/>
    <xf numFmtId="0" fontId="15" fillId="8" borderId="12" xfId="0" applyFont="1" applyFill="1" applyBorder="1"/>
    <xf numFmtId="0" fontId="15" fillId="17" borderId="12" xfId="0" applyFont="1" applyFill="1" applyBorder="1"/>
    <xf numFmtId="0" fontId="15" fillId="15" borderId="12" xfId="0" applyFont="1" applyFill="1" applyBorder="1"/>
    <xf numFmtId="0" fontId="19" fillId="0" borderId="0" xfId="0" applyFont="1"/>
    <xf numFmtId="0" fontId="19" fillId="0" borderId="0" xfId="0" applyFont="1" applyAlignment="1"/>
    <xf numFmtId="0" fontId="15" fillId="18" borderId="12" xfId="0" applyFont="1" applyFill="1" applyBorder="1"/>
    <xf numFmtId="0" fontId="19" fillId="0" borderId="0" xfId="0" applyFont="1" applyAlignment="1">
      <alignment horizontal="left"/>
    </xf>
    <xf numFmtId="43" fontId="19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1" applyFont="1" applyAlignment="1">
      <alignment horizontal="right"/>
    </xf>
    <xf numFmtId="0" fontId="16" fillId="0" borderId="0" xfId="0" applyFont="1" applyFill="1" applyAlignment="1">
      <alignment horizontal="left"/>
    </xf>
    <xf numFmtId="0" fontId="17" fillId="0" borderId="0" xfId="0" applyFont="1"/>
    <xf numFmtId="43" fontId="14" fillId="0" borderId="0" xfId="0" applyNumberFormat="1" applyFont="1" applyAlignment="1">
      <alignment horizontal="center"/>
    </xf>
    <xf numFmtId="43" fontId="14" fillId="0" borderId="0" xfId="1" applyFont="1" applyAlignment="1" applyProtection="1">
      <alignment horizontal="center"/>
      <protection hidden="1"/>
    </xf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43" fontId="14" fillId="0" borderId="0" xfId="1" applyNumberFormat="1" applyFont="1" applyAlignment="1">
      <alignment horizontal="right"/>
    </xf>
    <xf numFmtId="187" fontId="14" fillId="0" borderId="0" xfId="1" applyNumberFormat="1" applyFont="1" applyAlignment="1" applyProtection="1">
      <alignment horizontal="center"/>
      <protection locked="0"/>
    </xf>
    <xf numFmtId="0" fontId="14" fillId="0" borderId="2" xfId="0" quotePrefix="1" applyFont="1" applyBorder="1" applyAlignment="1">
      <alignment horizontal="center"/>
    </xf>
    <xf numFmtId="43" fontId="14" fillId="0" borderId="2" xfId="0" quotePrefix="1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43" fontId="14" fillId="0" borderId="6" xfId="2" applyNumberFormat="1" applyFont="1" applyBorder="1" applyAlignment="1">
      <alignment horizontal="center"/>
    </xf>
    <xf numFmtId="187" fontId="14" fillId="0" borderId="6" xfId="2" applyNumberFormat="1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43" fontId="14" fillId="0" borderId="9" xfId="2" applyNumberFormat="1" applyFont="1" applyBorder="1" applyAlignment="1" applyProtection="1">
      <alignment horizontal="center"/>
    </xf>
    <xf numFmtId="187" fontId="14" fillId="0" borderId="9" xfId="2" applyNumberFormat="1" applyFont="1" applyBorder="1" applyAlignment="1">
      <alignment horizontal="center"/>
    </xf>
    <xf numFmtId="188" fontId="14" fillId="0" borderId="13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43" fontId="17" fillId="0" borderId="13" xfId="1" applyNumberFormat="1" applyFont="1" applyBorder="1" applyAlignment="1" applyProtection="1"/>
    <xf numFmtId="0" fontId="14" fillId="0" borderId="13" xfId="1" applyNumberFormat="1" applyFont="1" applyBorder="1" applyAlignment="1" applyProtection="1">
      <alignment horizontal="center"/>
      <protection locked="0"/>
    </xf>
    <xf numFmtId="188" fontId="17" fillId="0" borderId="19" xfId="0" applyNumberFormat="1" applyFont="1" applyBorder="1" applyAlignment="1">
      <alignment horizontal="center" vertical="top"/>
    </xf>
    <xf numFmtId="0" fontId="14" fillId="0" borderId="19" xfId="0" applyFont="1" applyBorder="1" applyAlignment="1">
      <alignment vertical="top"/>
    </xf>
    <xf numFmtId="0" fontId="14" fillId="0" borderId="19" xfId="0" applyFont="1" applyBorder="1" applyAlignment="1">
      <alignment horizontal="center" vertical="top"/>
    </xf>
    <xf numFmtId="43" fontId="17" fillId="0" borderId="19" xfId="1" applyNumberFormat="1" applyFont="1" applyBorder="1" applyAlignment="1" applyProtection="1">
      <alignment vertical="top"/>
    </xf>
    <xf numFmtId="43" fontId="17" fillId="0" borderId="19" xfId="1" applyNumberFormat="1" applyFont="1" applyBorder="1" applyAlignment="1" applyProtection="1"/>
    <xf numFmtId="187" fontId="17" fillId="0" borderId="19" xfId="2" applyNumberFormat="1" applyFont="1" applyBorder="1" applyProtection="1">
      <protection locked="0"/>
    </xf>
    <xf numFmtId="188" fontId="14" fillId="0" borderId="18" xfId="0" applyNumberFormat="1" applyFont="1" applyBorder="1" applyAlignment="1">
      <alignment horizontal="center" vertical="top"/>
    </xf>
    <xf numFmtId="43" fontId="17" fillId="0" borderId="18" xfId="1" applyNumberFormat="1" applyFont="1" applyBorder="1" applyAlignment="1" applyProtection="1"/>
    <xf numFmtId="189" fontId="17" fillId="0" borderId="18" xfId="2" applyNumberFormat="1" applyFont="1" applyBorder="1" applyProtection="1">
      <protection locked="0"/>
    </xf>
    <xf numFmtId="0" fontId="17" fillId="0" borderId="20" xfId="0" applyFont="1" applyBorder="1" applyAlignment="1">
      <alignment vertical="top"/>
    </xf>
    <xf numFmtId="0" fontId="17" fillId="0" borderId="21" xfId="0" applyFont="1" applyBorder="1" applyAlignment="1">
      <alignment vertical="top"/>
    </xf>
    <xf numFmtId="0" fontId="17" fillId="0" borderId="17" xfId="0" applyFont="1" applyBorder="1" applyAlignment="1">
      <alignment horizontal="center" vertical="top"/>
    </xf>
    <xf numFmtId="188" fontId="14" fillId="0" borderId="22" xfId="0" applyNumberFormat="1" applyFont="1" applyBorder="1" applyAlignment="1">
      <alignment horizontal="center" vertical="top"/>
    </xf>
    <xf numFmtId="188" fontId="14" fillId="3" borderId="12" xfId="0" applyNumberFormat="1" applyFont="1" applyFill="1" applyBorder="1" applyAlignment="1">
      <alignment horizontal="center" vertical="top"/>
    </xf>
    <xf numFmtId="43" fontId="14" fillId="3" borderId="28" xfId="1" applyNumberFormat="1" applyFont="1" applyFill="1" applyBorder="1" applyAlignment="1" applyProtection="1">
      <alignment vertical="center"/>
    </xf>
    <xf numFmtId="189" fontId="17" fillId="3" borderId="12" xfId="2" applyNumberFormat="1" applyFont="1" applyFill="1" applyBorder="1" applyProtection="1">
      <protection locked="0"/>
    </xf>
    <xf numFmtId="188" fontId="14" fillId="0" borderId="19" xfId="0" applyNumberFormat="1" applyFont="1" applyBorder="1" applyAlignment="1">
      <alignment horizontal="center" vertical="top"/>
    </xf>
    <xf numFmtId="0" fontId="14" fillId="0" borderId="29" xfId="0" applyFont="1" applyBorder="1" applyAlignment="1">
      <alignment vertical="top"/>
    </xf>
    <xf numFmtId="0" fontId="17" fillId="0" borderId="30" xfId="0" applyFont="1" applyBorder="1" applyAlignment="1">
      <alignment vertical="top"/>
    </xf>
    <xf numFmtId="0" fontId="17" fillId="0" borderId="31" xfId="0" applyFont="1" applyBorder="1" applyAlignment="1">
      <alignment horizontal="center" vertical="top"/>
    </xf>
    <xf numFmtId="43" fontId="17" fillId="0" borderId="17" xfId="1" applyNumberFormat="1" applyFont="1" applyBorder="1" applyAlignment="1" applyProtection="1">
      <alignment vertical="top"/>
    </xf>
    <xf numFmtId="0" fontId="14" fillId="0" borderId="21" xfId="0" applyFont="1" applyBorder="1" applyAlignment="1">
      <alignment vertical="top"/>
    </xf>
    <xf numFmtId="0" fontId="14" fillId="0" borderId="17" xfId="0" applyFont="1" applyBorder="1" applyAlignment="1">
      <alignment horizontal="center" vertical="top"/>
    </xf>
    <xf numFmtId="188" fontId="14" fillId="0" borderId="18" xfId="0" applyNumberFormat="1" applyFont="1" applyFill="1" applyBorder="1" applyAlignment="1">
      <alignment horizontal="center" vertical="top"/>
    </xf>
    <xf numFmtId="0" fontId="17" fillId="0" borderId="21" xfId="0" applyFont="1" applyFill="1" applyBorder="1" applyAlignment="1">
      <alignment vertical="top"/>
    </xf>
    <xf numFmtId="0" fontId="17" fillId="0" borderId="17" xfId="0" applyFont="1" applyFill="1" applyBorder="1" applyAlignment="1">
      <alignment horizontal="center" vertical="top"/>
    </xf>
    <xf numFmtId="43" fontId="17" fillId="0" borderId="17" xfId="1" applyNumberFormat="1" applyFont="1" applyFill="1" applyBorder="1" applyAlignment="1" applyProtection="1">
      <alignment vertical="top"/>
    </xf>
    <xf numFmtId="43" fontId="17" fillId="0" borderId="18" xfId="1" applyNumberFormat="1" applyFont="1" applyFill="1" applyBorder="1" applyAlignment="1" applyProtection="1"/>
    <xf numFmtId="189" fontId="17" fillId="0" borderId="18" xfId="2" applyNumberFormat="1" applyFont="1" applyFill="1" applyBorder="1" applyProtection="1">
      <protection locked="0"/>
    </xf>
    <xf numFmtId="187" fontId="14" fillId="0" borderId="18" xfId="2" applyNumberFormat="1" applyFont="1" applyBorder="1" applyAlignment="1" applyProtection="1">
      <alignment horizontal="center"/>
      <protection locked="0"/>
    </xf>
    <xf numFmtId="0" fontId="17" fillId="0" borderId="29" xfId="0" applyFont="1" applyBorder="1" applyAlignment="1">
      <alignment vertical="top"/>
    </xf>
    <xf numFmtId="0" fontId="14" fillId="0" borderId="30" xfId="0" applyFont="1" applyBorder="1" applyAlignment="1">
      <alignment vertical="top"/>
    </xf>
    <xf numFmtId="0" fontId="14" fillId="0" borderId="31" xfId="0" applyFont="1" applyBorder="1" applyAlignment="1">
      <alignment horizontal="center" vertical="top"/>
    </xf>
    <xf numFmtId="43" fontId="17" fillId="0" borderId="31" xfId="1" applyNumberFormat="1" applyFont="1" applyBorder="1" applyAlignment="1" applyProtection="1">
      <alignment vertical="top"/>
    </xf>
    <xf numFmtId="189" fontId="17" fillId="0" borderId="19" xfId="2" applyNumberFormat="1" applyFont="1" applyBorder="1" applyProtection="1">
      <protection locked="0"/>
    </xf>
    <xf numFmtId="0" fontId="17" fillId="0" borderId="23" xfId="0" applyFont="1" applyBorder="1" applyAlignment="1">
      <alignment vertical="top"/>
    </xf>
    <xf numFmtId="0" fontId="17" fillId="0" borderId="24" xfId="0" applyFont="1" applyBorder="1" applyAlignment="1">
      <alignment vertical="top"/>
    </xf>
    <xf numFmtId="0" fontId="17" fillId="0" borderId="25" xfId="0" applyFont="1" applyBorder="1" applyAlignment="1">
      <alignment horizontal="center" vertical="top"/>
    </xf>
    <xf numFmtId="0" fontId="17" fillId="0" borderId="30" xfId="0" applyFont="1" applyBorder="1"/>
    <xf numFmtId="43" fontId="14" fillId="3" borderId="12" xfId="1" applyNumberFormat="1" applyFont="1" applyFill="1" applyBorder="1" applyAlignment="1" applyProtection="1">
      <alignment vertical="top"/>
    </xf>
    <xf numFmtId="43" fontId="18" fillId="0" borderId="0" xfId="0" applyNumberFormat="1" applyFont="1"/>
    <xf numFmtId="0" fontId="14" fillId="0" borderId="14" xfId="0" applyFont="1" applyBorder="1" applyAlignment="1">
      <alignment vertical="top"/>
    </xf>
    <xf numFmtId="0" fontId="17" fillId="0" borderId="15" xfId="0" applyFont="1" applyBorder="1" applyAlignment="1">
      <alignment vertical="top"/>
    </xf>
    <xf numFmtId="0" fontId="17" fillId="0" borderId="16" xfId="0" applyFont="1" applyBorder="1" applyAlignment="1">
      <alignment horizontal="center" vertical="top"/>
    </xf>
    <xf numFmtId="0" fontId="17" fillId="0" borderId="21" xfId="0" applyFont="1" applyBorder="1"/>
    <xf numFmtId="0" fontId="17" fillId="0" borderId="17" xfId="0" applyFont="1" applyBorder="1"/>
    <xf numFmtId="43" fontId="17" fillId="0" borderId="17" xfId="1" applyNumberFormat="1" applyFont="1" applyBorder="1" applyAlignment="1" applyProtection="1"/>
    <xf numFmtId="0" fontId="14" fillId="0" borderId="20" xfId="0" applyFont="1" applyBorder="1" applyAlignment="1">
      <alignment vertical="top"/>
    </xf>
    <xf numFmtId="187" fontId="17" fillId="0" borderId="18" xfId="2" applyNumberFormat="1" applyFont="1" applyBorder="1" applyProtection="1">
      <protection locked="0"/>
    </xf>
    <xf numFmtId="188" fontId="14" fillId="0" borderId="6" xfId="0" applyNumberFormat="1" applyFont="1" applyBorder="1" applyAlignment="1">
      <alignment horizontal="center" vertical="top"/>
    </xf>
    <xf numFmtId="0" fontId="17" fillId="0" borderId="7" xfId="0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0" borderId="8" xfId="0" applyFont="1" applyBorder="1" applyAlignment="1">
      <alignment horizontal="center" vertical="top"/>
    </xf>
    <xf numFmtId="43" fontId="17" fillId="0" borderId="0" xfId="1" applyNumberFormat="1" applyFont="1" applyAlignment="1" applyProtection="1"/>
    <xf numFmtId="0" fontId="17" fillId="0" borderId="32" xfId="0" applyFont="1" applyBorder="1" applyAlignment="1">
      <alignment vertical="top"/>
    </xf>
    <xf numFmtId="0" fontId="17" fillId="0" borderId="33" xfId="0" applyFont="1" applyBorder="1" applyAlignment="1">
      <alignment vertical="top"/>
    </xf>
    <xf numFmtId="0" fontId="17" fillId="0" borderId="34" xfId="0" applyFont="1" applyBorder="1" applyAlignment="1">
      <alignment vertical="top"/>
    </xf>
    <xf numFmtId="0" fontId="17" fillId="0" borderId="35" xfId="0" applyFont="1" applyBorder="1" applyAlignment="1">
      <alignment horizontal="center" vertical="top"/>
    </xf>
    <xf numFmtId="188" fontId="14" fillId="3" borderId="18" xfId="0" applyNumberFormat="1" applyFont="1" applyFill="1" applyBorder="1"/>
    <xf numFmtId="43" fontId="14" fillId="3" borderId="12" xfId="1" applyNumberFormat="1" applyFont="1" applyFill="1" applyBorder="1" applyAlignment="1" applyProtection="1"/>
    <xf numFmtId="187" fontId="17" fillId="3" borderId="12" xfId="1" applyNumberFormat="1" applyFont="1" applyFill="1" applyBorder="1" applyProtection="1">
      <protection locked="0"/>
    </xf>
    <xf numFmtId="188" fontId="14" fillId="3" borderId="35" xfId="0" applyNumberFormat="1" applyFont="1" applyFill="1" applyBorder="1"/>
    <xf numFmtId="187" fontId="4" fillId="0" borderId="0" xfId="22" applyNumberFormat="1" applyFont="1" applyAlignment="1" applyProtection="1">
      <alignment horizontal="center"/>
    </xf>
    <xf numFmtId="187" fontId="2" fillId="0" borderId="0" xfId="22" applyNumberFormat="1" applyFont="1" applyAlignment="1" applyProtection="1">
      <alignment horizontal="center"/>
    </xf>
    <xf numFmtId="187" fontId="2" fillId="9" borderId="0" xfId="22" applyNumberFormat="1" applyFont="1" applyFill="1" applyAlignment="1" applyProtection="1">
      <alignment horizontal="center"/>
    </xf>
    <xf numFmtId="187" fontId="2" fillId="0" borderId="0" xfId="22" applyNumberFormat="1" applyFont="1" applyFill="1" applyAlignment="1" applyProtection="1">
      <alignment horizontal="center"/>
    </xf>
    <xf numFmtId="187" fontId="2" fillId="0" borderId="26" xfId="22" applyNumberFormat="1" applyFont="1" applyBorder="1" applyAlignment="1" applyProtection="1">
      <alignment horizontal="center"/>
    </xf>
    <xf numFmtId="187" fontId="2" fillId="0" borderId="27" xfId="22" applyNumberFormat="1" applyFont="1" applyBorder="1" applyAlignment="1" applyProtection="1">
      <alignment horizontal="center"/>
    </xf>
    <xf numFmtId="187" fontId="2" fillId="0" borderId="28" xfId="22" applyNumberFormat="1" applyFont="1" applyBorder="1" applyAlignment="1" applyProtection="1">
      <alignment horizontal="center"/>
    </xf>
    <xf numFmtId="187" fontId="2" fillId="0" borderId="4" xfId="22" applyNumberFormat="1" applyFont="1" applyBorder="1" applyAlignment="1" applyProtection="1">
      <alignment horizontal="center"/>
    </xf>
    <xf numFmtId="187" fontId="2" fillId="9" borderId="5" xfId="22" applyNumberFormat="1" applyFont="1" applyFill="1" applyBorder="1" applyAlignment="1" applyProtection="1">
      <alignment horizontal="center"/>
    </xf>
    <xf numFmtId="187" fontId="2" fillId="0" borderId="0" xfId="22" applyNumberFormat="1" applyFont="1" applyBorder="1" applyAlignment="1" applyProtection="1">
      <alignment horizontal="center"/>
    </xf>
    <xf numFmtId="187" fontId="2" fillId="9" borderId="8" xfId="22" applyNumberFormat="1" applyFont="1" applyFill="1" applyBorder="1" applyAlignment="1" applyProtection="1">
      <alignment horizontal="center"/>
    </xf>
    <xf numFmtId="187" fontId="2" fillId="0" borderId="1" xfId="22" applyNumberFormat="1" applyFont="1" applyBorder="1" applyAlignment="1" applyProtection="1">
      <alignment horizontal="center"/>
    </xf>
    <xf numFmtId="187" fontId="2" fillId="9" borderId="11" xfId="22" applyNumberFormat="1" applyFont="1" applyFill="1" applyBorder="1" applyAlignment="1" applyProtection="1">
      <alignment horizontal="center"/>
    </xf>
    <xf numFmtId="187" fontId="2" fillId="0" borderId="0" xfId="22" applyNumberFormat="1" applyFont="1" applyAlignment="1" applyProtection="1">
      <alignment horizontal="left"/>
    </xf>
    <xf numFmtId="187" fontId="2" fillId="0" borderId="2" xfId="22" applyNumberFormat="1" applyFont="1" applyBorder="1" applyAlignment="1" applyProtection="1">
      <alignment horizontal="center"/>
    </xf>
    <xf numFmtId="187" fontId="2" fillId="10" borderId="2" xfId="22" applyNumberFormat="1" applyFont="1" applyFill="1" applyBorder="1" applyAlignment="1" applyProtection="1">
      <alignment horizontal="center"/>
    </xf>
    <xf numFmtId="187" fontId="2" fillId="10" borderId="6" xfId="22" applyNumberFormat="1" applyFont="1" applyFill="1" applyBorder="1" applyAlignment="1" applyProtection="1">
      <alignment horizontal="center"/>
    </xf>
    <xf numFmtId="187" fontId="2" fillId="10" borderId="9" xfId="22" applyNumberFormat="1" applyFont="1" applyFill="1" applyBorder="1" applyAlignment="1" applyProtection="1">
      <alignment horizontal="center"/>
    </xf>
    <xf numFmtId="187" fontId="2" fillId="0" borderId="6" xfId="22" applyNumberFormat="1" applyFont="1" applyBorder="1" applyAlignment="1" applyProtection="1">
      <alignment horizontal="center"/>
    </xf>
    <xf numFmtId="187" fontId="2" fillId="0" borderId="12" xfId="22" applyNumberFormat="1" applyFont="1" applyBorder="1" applyAlignment="1" applyProtection="1">
      <alignment horizontal="center"/>
    </xf>
    <xf numFmtId="187" fontId="2" fillId="0" borderId="9" xfId="22" applyNumberFormat="1" applyFont="1" applyBorder="1" applyAlignment="1" applyProtection="1">
      <alignment horizontal="center"/>
    </xf>
    <xf numFmtId="187" fontId="2" fillId="7" borderId="4" xfId="22" applyNumberFormat="1" applyFont="1" applyFill="1" applyBorder="1" applyAlignment="1" applyProtection="1">
      <alignment horizontal="center"/>
    </xf>
    <xf numFmtId="187" fontId="2" fillId="7" borderId="2" xfId="22" applyNumberFormat="1" applyFont="1" applyFill="1" applyBorder="1" applyAlignment="1" applyProtection="1">
      <alignment horizontal="center"/>
    </xf>
    <xf numFmtId="187" fontId="2" fillId="7" borderId="0" xfId="22" applyNumberFormat="1" applyFont="1" applyFill="1" applyBorder="1" applyAlignment="1" applyProtection="1">
      <alignment horizontal="center"/>
    </xf>
    <xf numFmtId="187" fontId="2" fillId="7" borderId="6" xfId="22" applyNumberFormat="1" applyFont="1" applyFill="1" applyBorder="1" applyAlignment="1" applyProtection="1">
      <alignment horizontal="center"/>
    </xf>
    <xf numFmtId="187" fontId="2" fillId="7" borderId="1" xfId="22" applyNumberFormat="1" applyFont="1" applyFill="1" applyBorder="1" applyAlignment="1" applyProtection="1">
      <alignment horizontal="center"/>
    </xf>
    <xf numFmtId="187" fontId="2" fillId="7" borderId="9" xfId="22" applyNumberFormat="1" applyFont="1" applyFill="1" applyBorder="1" applyAlignment="1" applyProtection="1">
      <alignment horizontal="center"/>
    </xf>
    <xf numFmtId="187" fontId="2" fillId="3" borderId="5" xfId="22" applyNumberFormat="1" applyFont="1" applyFill="1" applyBorder="1" applyAlignment="1" applyProtection="1">
      <alignment horizontal="center"/>
    </xf>
    <xf numFmtId="187" fontId="2" fillId="3" borderId="2" xfId="22" applyNumberFormat="1" applyFont="1" applyFill="1" applyBorder="1" applyAlignment="1" applyProtection="1">
      <alignment horizontal="center"/>
    </xf>
    <xf numFmtId="187" fontId="2" fillId="3" borderId="8" xfId="22" applyNumberFormat="1" applyFont="1" applyFill="1" applyBorder="1" applyAlignment="1" applyProtection="1">
      <alignment horizontal="center"/>
    </xf>
    <xf numFmtId="187" fontId="2" fillId="3" borderId="6" xfId="22" applyNumberFormat="1" applyFont="1" applyFill="1" applyBorder="1" applyAlignment="1" applyProtection="1">
      <alignment horizontal="center"/>
    </xf>
    <xf numFmtId="187" fontId="2" fillId="3" borderId="11" xfId="22" applyNumberFormat="1" applyFont="1" applyFill="1" applyBorder="1" applyAlignment="1" applyProtection="1">
      <alignment horizontal="center"/>
    </xf>
    <xf numFmtId="187" fontId="2" fillId="3" borderId="9" xfId="22" applyNumberFormat="1" applyFont="1" applyFill="1" applyBorder="1" applyAlignment="1" applyProtection="1">
      <alignment horizontal="center"/>
    </xf>
    <xf numFmtId="187" fontId="2" fillId="0" borderId="5" xfId="22" applyNumberFormat="1" applyFont="1" applyBorder="1" applyAlignment="1" applyProtection="1">
      <alignment horizontal="center"/>
    </xf>
    <xf numFmtId="187" fontId="2" fillId="9" borderId="2" xfId="22" applyNumberFormat="1" applyFont="1" applyFill="1" applyBorder="1" applyAlignment="1" applyProtection="1">
      <alignment horizontal="center"/>
    </xf>
    <xf numFmtId="187" fontId="2" fillId="0" borderId="8" xfId="22" applyNumberFormat="1" applyFont="1" applyBorder="1" applyAlignment="1" applyProtection="1">
      <alignment horizontal="center"/>
    </xf>
    <xf numFmtId="187" fontId="2" fillId="9" borderId="6" xfId="22" applyNumberFormat="1" applyFont="1" applyFill="1" applyBorder="1" applyAlignment="1" applyProtection="1">
      <alignment horizontal="center"/>
    </xf>
    <xf numFmtId="187" fontId="2" fillId="0" borderId="11" xfId="22" applyNumberFormat="1" applyFont="1" applyBorder="1" applyAlignment="1" applyProtection="1">
      <alignment horizontal="center"/>
    </xf>
    <xf numFmtId="187" fontId="2" fillId="9" borderId="9" xfId="22" applyNumberFormat="1" applyFont="1" applyFill="1" applyBorder="1" applyAlignment="1" applyProtection="1">
      <alignment horizontal="center"/>
    </xf>
    <xf numFmtId="187" fontId="3" fillId="0" borderId="0" xfId="22" applyNumberFormat="1" applyFont="1" applyAlignment="1" applyProtection="1">
      <alignment horizontal="center"/>
    </xf>
    <xf numFmtId="187" fontId="3" fillId="0" borderId="28" xfId="22" applyNumberFormat="1" applyFont="1" applyBorder="1" applyAlignment="1" applyProtection="1">
      <alignment horizontal="center"/>
    </xf>
    <xf numFmtId="187" fontId="2" fillId="9" borderId="37" xfId="22" applyNumberFormat="1" applyFont="1" applyFill="1" applyBorder="1" applyAlignment="1" applyProtection="1">
      <alignment horizontal="center"/>
    </xf>
    <xf numFmtId="187" fontId="2" fillId="9" borderId="36" xfId="22" applyNumberFormat="1" applyFont="1" applyFill="1" applyBorder="1" applyAlignment="1" applyProtection="1">
      <alignment horizontal="center"/>
    </xf>
    <xf numFmtId="187" fontId="2" fillId="9" borderId="38" xfId="22" applyNumberFormat="1" applyFont="1" applyFill="1" applyBorder="1" applyAlignment="1" applyProtection="1">
      <alignment horizontal="center"/>
    </xf>
    <xf numFmtId="187" fontId="3" fillId="0" borderId="12" xfId="22" applyNumberFormat="1" applyFont="1" applyBorder="1" applyAlignment="1" applyProtection="1">
      <alignment horizontal="center"/>
    </xf>
    <xf numFmtId="187" fontId="2" fillId="9" borderId="12" xfId="22" applyNumberFormat="1" applyFont="1" applyFill="1" applyBorder="1" applyAlignment="1" applyProtection="1">
      <alignment horizontal="center"/>
    </xf>
    <xf numFmtId="0" fontId="17" fillId="0" borderId="0" xfId="0" applyFont="1" applyBorder="1" applyAlignment="1">
      <alignment vertical="top"/>
    </xf>
    <xf numFmtId="43" fontId="17" fillId="0" borderId="8" xfId="1" applyNumberFormat="1" applyFont="1" applyBorder="1" applyAlignment="1" applyProtection="1">
      <alignment vertical="center"/>
    </xf>
    <xf numFmtId="43" fontId="17" fillId="0" borderId="8" xfId="1" applyNumberFormat="1" applyFont="1" applyBorder="1" applyAlignment="1" applyProtection="1"/>
    <xf numFmtId="189" fontId="17" fillId="0" borderId="6" xfId="2" applyNumberFormat="1" applyFont="1" applyBorder="1" applyProtection="1">
      <protection locked="0"/>
    </xf>
    <xf numFmtId="0" fontId="14" fillId="0" borderId="0" xfId="0" applyFont="1"/>
    <xf numFmtId="0" fontId="22" fillId="0" borderId="21" xfId="0" applyFont="1" applyBorder="1" applyProtection="1"/>
    <xf numFmtId="0" fontId="22" fillId="0" borderId="17" xfId="0" applyFont="1" applyBorder="1" applyProtection="1"/>
    <xf numFmtId="0" fontId="17" fillId="0" borderId="0" xfId="0" applyFont="1" applyFill="1" applyBorder="1" applyProtection="1"/>
    <xf numFmtId="188" fontId="14" fillId="18" borderId="18" xfId="0" applyNumberFormat="1" applyFont="1" applyFill="1" applyBorder="1" applyAlignment="1">
      <alignment horizontal="center" vertical="top"/>
    </xf>
    <xf numFmtId="0" fontId="17" fillId="18" borderId="20" xfId="0" applyFont="1" applyFill="1" applyBorder="1" applyAlignment="1">
      <alignment horizontal="left" vertical="top"/>
    </xf>
    <xf numFmtId="0" fontId="17" fillId="18" borderId="21" xfId="0" applyFont="1" applyFill="1" applyBorder="1" applyAlignment="1">
      <alignment horizontal="left" vertical="top"/>
    </xf>
    <xf numFmtId="0" fontId="17" fillId="18" borderId="21" xfId="0" applyFont="1" applyFill="1" applyBorder="1" applyAlignment="1">
      <alignment horizontal="left" vertical="center"/>
    </xf>
    <xf numFmtId="0" fontId="17" fillId="18" borderId="17" xfId="0" applyFont="1" applyFill="1" applyBorder="1" applyAlignment="1">
      <alignment horizontal="left" vertical="center"/>
    </xf>
    <xf numFmtId="43" fontId="17" fillId="18" borderId="17" xfId="1" applyNumberFormat="1" applyFont="1" applyFill="1" applyBorder="1" applyAlignment="1" applyProtection="1">
      <alignment vertical="center"/>
    </xf>
    <xf numFmtId="43" fontId="17" fillId="18" borderId="18" xfId="1" applyNumberFormat="1" applyFont="1" applyFill="1" applyBorder="1" applyAlignment="1" applyProtection="1"/>
    <xf numFmtId="189" fontId="17" fillId="18" borderId="18" xfId="2" applyNumberFormat="1" applyFont="1" applyFill="1" applyBorder="1" applyProtection="1">
      <protection locked="0"/>
    </xf>
    <xf numFmtId="0" fontId="17" fillId="18" borderId="20" xfId="0" applyFont="1" applyFill="1" applyBorder="1" applyAlignment="1">
      <alignment vertical="top"/>
    </xf>
    <xf numFmtId="0" fontId="17" fillId="18" borderId="21" xfId="0" applyFont="1" applyFill="1" applyBorder="1" applyAlignment="1">
      <alignment vertical="top"/>
    </xf>
    <xf numFmtId="0" fontId="17" fillId="18" borderId="17" xfId="0" applyFont="1" applyFill="1" applyBorder="1" applyAlignment="1">
      <alignment horizontal="center" vertical="top"/>
    </xf>
    <xf numFmtId="43" fontId="17" fillId="18" borderId="17" xfId="1" applyNumberFormat="1" applyFont="1" applyFill="1" applyBorder="1" applyAlignment="1" applyProtection="1">
      <alignment vertical="top"/>
    </xf>
    <xf numFmtId="188" fontId="14" fillId="15" borderId="19" xfId="0" applyNumberFormat="1" applyFont="1" applyFill="1" applyBorder="1" applyAlignment="1">
      <alignment horizontal="center" vertical="top"/>
    </xf>
    <xf numFmtId="0" fontId="14" fillId="15" borderId="29" xfId="0" applyFont="1" applyFill="1" applyBorder="1" applyAlignment="1">
      <alignment vertical="top"/>
    </xf>
    <xf numFmtId="0" fontId="17" fillId="15" borderId="30" xfId="0" applyFont="1" applyFill="1" applyBorder="1" applyAlignment="1">
      <alignment vertical="top"/>
    </xf>
    <xf numFmtId="0" fontId="17" fillId="15" borderId="31" xfId="0" applyFont="1" applyFill="1" applyBorder="1" applyAlignment="1">
      <alignment horizontal="center" vertical="top"/>
    </xf>
    <xf numFmtId="43" fontId="17" fillId="15" borderId="17" xfId="1" applyNumberFormat="1" applyFont="1" applyFill="1" applyBorder="1" applyAlignment="1" applyProtection="1">
      <alignment vertical="top"/>
    </xf>
    <xf numFmtId="43" fontId="17" fillId="15" borderId="18" xfId="1" applyNumberFormat="1" applyFont="1" applyFill="1" applyBorder="1" applyAlignment="1" applyProtection="1"/>
    <xf numFmtId="189" fontId="17" fillId="15" borderId="18" xfId="2" applyNumberFormat="1" applyFont="1" applyFill="1" applyBorder="1" applyProtection="1">
      <protection locked="0"/>
    </xf>
    <xf numFmtId="188" fontId="14" fillId="18" borderId="22" xfId="0" applyNumberFormat="1" applyFont="1" applyFill="1" applyBorder="1" applyAlignment="1">
      <alignment horizontal="center" vertical="top"/>
    </xf>
    <xf numFmtId="188" fontId="14" fillId="18" borderId="18" xfId="0" applyNumberFormat="1" applyFont="1" applyFill="1" applyBorder="1" applyAlignment="1" applyProtection="1">
      <alignment horizontal="center" vertical="top"/>
    </xf>
    <xf numFmtId="0" fontId="17" fillId="18" borderId="20" xfId="0" applyFont="1" applyFill="1" applyBorder="1" applyProtection="1"/>
    <xf numFmtId="0" fontId="17" fillId="18" borderId="21" xfId="0" applyFont="1" applyFill="1" applyBorder="1" applyProtection="1"/>
    <xf numFmtId="0" fontId="17" fillId="18" borderId="17" xfId="0" applyFont="1" applyFill="1" applyBorder="1" applyProtection="1"/>
    <xf numFmtId="43" fontId="17" fillId="18" borderId="18" xfId="1" applyNumberFormat="1" applyFont="1" applyFill="1" applyBorder="1" applyProtection="1"/>
    <xf numFmtId="0" fontId="22" fillId="18" borderId="21" xfId="0" applyFont="1" applyFill="1" applyBorder="1" applyProtection="1"/>
    <xf numFmtId="0" fontId="17" fillId="18" borderId="0" xfId="0" applyFont="1" applyFill="1" applyProtection="1"/>
    <xf numFmtId="0" fontId="17" fillId="18" borderId="29" xfId="0" applyFont="1" applyFill="1" applyBorder="1" applyProtection="1"/>
    <xf numFmtId="0" fontId="17" fillId="18" borderId="30" xfId="0" applyFont="1" applyFill="1" applyBorder="1" applyProtection="1"/>
    <xf numFmtId="0" fontId="17" fillId="18" borderId="31" xfId="0" applyFont="1" applyFill="1" applyBorder="1" applyProtection="1"/>
    <xf numFmtId="188" fontId="14" fillId="15" borderId="18" xfId="0" applyNumberFormat="1" applyFont="1" applyFill="1" applyBorder="1" applyAlignment="1">
      <alignment horizontal="center" vertical="top"/>
    </xf>
    <xf numFmtId="0" fontId="17" fillId="15" borderId="20" xfId="0" applyFont="1" applyFill="1" applyBorder="1" applyAlignment="1">
      <alignment vertical="top"/>
    </xf>
    <xf numFmtId="0" fontId="17" fillId="15" borderId="21" xfId="0" applyFont="1" applyFill="1" applyBorder="1" applyAlignment="1">
      <alignment vertical="top"/>
    </xf>
    <xf numFmtId="0" fontId="17" fillId="15" borderId="17" xfId="0" applyFont="1" applyFill="1" applyBorder="1" applyAlignment="1">
      <alignment horizontal="center" vertical="top"/>
    </xf>
    <xf numFmtId="43" fontId="17" fillId="15" borderId="17" xfId="1" applyNumberFormat="1" applyFont="1" applyFill="1" applyBorder="1" applyAlignment="1" applyProtection="1">
      <alignment vertical="center"/>
    </xf>
    <xf numFmtId="0" fontId="17" fillId="15" borderId="23" xfId="0" applyFont="1" applyFill="1" applyBorder="1" applyAlignment="1">
      <alignment vertical="top"/>
    </xf>
    <xf numFmtId="0" fontId="17" fillId="15" borderId="24" xfId="0" applyFont="1" applyFill="1" applyBorder="1" applyAlignment="1">
      <alignment vertical="top"/>
    </xf>
    <xf numFmtId="0" fontId="17" fillId="15" borderId="25" xfId="0" applyFont="1" applyFill="1" applyBorder="1" applyAlignment="1">
      <alignment horizontal="center" vertical="top"/>
    </xf>
    <xf numFmtId="43" fontId="17" fillId="15" borderId="25" xfId="1" applyNumberFormat="1" applyFont="1" applyFill="1" applyBorder="1" applyAlignment="1" applyProtection="1">
      <alignment vertical="top"/>
    </xf>
    <xf numFmtId="43" fontId="17" fillId="15" borderId="22" xfId="1" applyNumberFormat="1" applyFont="1" applyFill="1" applyBorder="1" applyAlignment="1" applyProtection="1"/>
    <xf numFmtId="189" fontId="17" fillId="15" borderId="22" xfId="2" applyNumberFormat="1" applyFont="1" applyFill="1" applyBorder="1" applyProtection="1">
      <protection locked="0"/>
    </xf>
    <xf numFmtId="188" fontId="14" fillId="15" borderId="22" xfId="0" applyNumberFormat="1" applyFont="1" applyFill="1" applyBorder="1" applyAlignment="1">
      <alignment horizontal="center" vertical="top"/>
    </xf>
    <xf numFmtId="188" fontId="14" fillId="15" borderId="35" xfId="0" applyNumberFormat="1" applyFont="1" applyFill="1" applyBorder="1" applyAlignment="1" applyProtection="1">
      <alignment horizontal="center" vertical="top"/>
    </xf>
    <xf numFmtId="0" fontId="17" fillId="15" borderId="32" xfId="0" applyFont="1" applyFill="1" applyBorder="1" applyProtection="1"/>
    <xf numFmtId="0" fontId="17" fillId="15" borderId="0" xfId="0" applyFont="1" applyFill="1" applyBorder="1" applyProtection="1"/>
    <xf numFmtId="0" fontId="17" fillId="15" borderId="33" xfId="0" applyFont="1" applyFill="1" applyBorder="1" applyProtection="1"/>
    <xf numFmtId="0" fontId="17" fillId="15" borderId="34" xfId="0" applyFont="1" applyFill="1" applyBorder="1" applyProtection="1"/>
    <xf numFmtId="43" fontId="17" fillId="15" borderId="6" xfId="1" applyNumberFormat="1" applyFont="1" applyFill="1" applyBorder="1" applyProtection="1"/>
    <xf numFmtId="0" fontId="24" fillId="0" borderId="0" xfId="0" applyFont="1" applyFill="1"/>
    <xf numFmtId="0" fontId="25" fillId="0" borderId="12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4" fillId="0" borderId="6" xfId="0" applyFont="1" applyFill="1" applyBorder="1"/>
    <xf numFmtId="0" fontId="27" fillId="0" borderId="6" xfId="0" applyFont="1" applyFill="1" applyBorder="1" applyAlignment="1">
      <alignment horizontal="center"/>
    </xf>
    <xf numFmtId="0" fontId="28" fillId="0" borderId="6" xfId="0" applyFont="1" applyFill="1" applyBorder="1"/>
    <xf numFmtId="0" fontId="24" fillId="0" borderId="6" xfId="0" applyFont="1" applyFill="1" applyBorder="1" applyAlignment="1">
      <alignment vertical="top"/>
    </xf>
    <xf numFmtId="0" fontId="24" fillId="0" borderId="0" xfId="0" applyFont="1" applyFill="1" applyBorder="1"/>
    <xf numFmtId="0" fontId="30" fillId="0" borderId="6" xfId="0" applyFont="1" applyFill="1" applyBorder="1"/>
    <xf numFmtId="0" fontId="33" fillId="0" borderId="6" xfId="0" applyFont="1" applyFill="1" applyBorder="1"/>
    <xf numFmtId="0" fontId="27" fillId="0" borderId="6" xfId="0" applyFont="1" applyFill="1" applyBorder="1"/>
    <xf numFmtId="191" fontId="28" fillId="0" borderId="6" xfId="1" applyNumberFormat="1" applyFont="1" applyFill="1" applyBorder="1"/>
    <xf numFmtId="191" fontId="28" fillId="0" borderId="6" xfId="0" applyNumberFormat="1" applyFont="1" applyFill="1" applyBorder="1"/>
    <xf numFmtId="49" fontId="28" fillId="0" borderId="6" xfId="0" applyNumberFormat="1" applyFont="1" applyFill="1" applyBorder="1"/>
    <xf numFmtId="0" fontId="24" fillId="0" borderId="6" xfId="0" applyFont="1" applyFill="1" applyBorder="1" applyAlignment="1"/>
    <xf numFmtId="0" fontId="24" fillId="0" borderId="6" xfId="0" applyFont="1" applyFill="1" applyBorder="1" applyAlignment="1">
      <alignment horizontal="left"/>
    </xf>
    <xf numFmtId="0" fontId="24" fillId="0" borderId="6" xfId="0" applyFont="1" applyFill="1" applyBorder="1" applyAlignment="1">
      <alignment horizontal="left" vertical="top"/>
    </xf>
    <xf numFmtId="0" fontId="28" fillId="0" borderId="6" xfId="0" applyFont="1" applyFill="1" applyBorder="1" applyAlignment="1">
      <alignment horizontal="left"/>
    </xf>
    <xf numFmtId="0" fontId="24" fillId="0" borderId="6" xfId="0" applyFont="1" applyFill="1" applyBorder="1" applyAlignment="1">
      <alignment shrinkToFit="1"/>
    </xf>
    <xf numFmtId="0" fontId="24" fillId="0" borderId="6" xfId="0" applyFont="1" applyFill="1" applyBorder="1" applyAlignment="1">
      <alignment wrapText="1"/>
    </xf>
    <xf numFmtId="0" fontId="34" fillId="0" borderId="6" xfId="0" applyFont="1" applyFill="1" applyBorder="1"/>
    <xf numFmtId="0" fontId="35" fillId="0" borderId="6" xfId="0" applyFont="1" applyFill="1" applyBorder="1" applyAlignment="1">
      <alignment vertical="top"/>
    </xf>
    <xf numFmtId="0" fontId="28" fillId="0" borderId="6" xfId="0" quotePrefix="1" applyFont="1" applyFill="1" applyBorder="1"/>
    <xf numFmtId="0" fontId="29" fillId="0" borderId="6" xfId="0" applyFont="1" applyFill="1" applyBorder="1"/>
    <xf numFmtId="0" fontId="24" fillId="0" borderId="6" xfId="0" applyFont="1" applyFill="1" applyBorder="1" applyAlignment="1">
      <alignment horizontal="right"/>
    </xf>
    <xf numFmtId="0" fontId="34" fillId="0" borderId="6" xfId="0" applyFont="1" applyFill="1" applyBorder="1" applyAlignment="1">
      <alignment vertical="top" wrapText="1"/>
    </xf>
    <xf numFmtId="0" fontId="24" fillId="0" borderId="6" xfId="0" applyFont="1" applyFill="1" applyBorder="1" applyAlignment="1">
      <alignment vertical="top" wrapText="1"/>
    </xf>
    <xf numFmtId="0" fontId="24" fillId="0" borderId="6" xfId="0" applyFont="1" applyFill="1" applyBorder="1" applyAlignment="1">
      <alignment horizontal="center"/>
    </xf>
    <xf numFmtId="0" fontId="32" fillId="0" borderId="6" xfId="0" applyFont="1" applyFill="1" applyBorder="1"/>
    <xf numFmtId="0" fontId="24" fillId="0" borderId="7" xfId="0" applyFont="1" applyFill="1" applyBorder="1"/>
    <xf numFmtId="0" fontId="28" fillId="0" borderId="6" xfId="0" applyFont="1" applyFill="1" applyBorder="1" applyAlignment="1">
      <alignment horizontal="center"/>
    </xf>
    <xf numFmtId="0" fontId="28" fillId="0" borderId="6" xfId="0" applyFont="1" applyFill="1" applyBorder="1" applyAlignment="1"/>
    <xf numFmtId="0" fontId="36" fillId="0" borderId="6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left"/>
    </xf>
    <xf numFmtId="0" fontId="28" fillId="0" borderId="6" xfId="0" applyFont="1" applyFill="1" applyBorder="1" applyAlignment="1">
      <alignment horizontal="center" vertical="top"/>
    </xf>
    <xf numFmtId="0" fontId="28" fillId="0" borderId="6" xfId="0" applyFont="1" applyFill="1" applyBorder="1" applyAlignment="1">
      <alignment horizontal="left" vertical="top"/>
    </xf>
    <xf numFmtId="0" fontId="24" fillId="0" borderId="6" xfId="0" applyNumberFormat="1" applyFont="1" applyFill="1" applyBorder="1" applyAlignment="1"/>
    <xf numFmtId="0" fontId="36" fillId="0" borderId="6" xfId="0" applyFont="1" applyFill="1" applyBorder="1" applyAlignment="1">
      <alignment horizontal="center" vertical="top"/>
    </xf>
    <xf numFmtId="0" fontId="36" fillId="0" borderId="6" xfId="0" applyFont="1" applyFill="1" applyBorder="1" applyAlignment="1">
      <alignment horizontal="left" vertical="top"/>
    </xf>
    <xf numFmtId="0" fontId="24" fillId="0" borderId="0" xfId="0" applyFont="1" applyFill="1" applyAlignment="1"/>
    <xf numFmtId="49" fontId="24" fillId="0" borderId="6" xfId="0" applyNumberFormat="1" applyFont="1" applyFill="1" applyBorder="1"/>
    <xf numFmtId="49" fontId="28" fillId="0" borderId="6" xfId="0" applyNumberFormat="1" applyFont="1" applyFill="1" applyBorder="1" applyAlignment="1"/>
    <xf numFmtId="0" fontId="28" fillId="0" borderId="0" xfId="0" applyFont="1" applyFill="1" applyBorder="1"/>
    <xf numFmtId="0" fontId="27" fillId="0" borderId="0" xfId="0" applyFont="1" applyFill="1" applyAlignment="1">
      <alignment horizontal="center"/>
    </xf>
    <xf numFmtId="0" fontId="24" fillId="0" borderId="6" xfId="0" applyFont="1" applyFill="1" applyBorder="1" applyAlignment="1">
      <alignment horizontal="center" wrapText="1"/>
    </xf>
    <xf numFmtId="0" fontId="28" fillId="0" borderId="6" xfId="0" applyFont="1" applyFill="1" applyBorder="1" applyAlignment="1">
      <alignment horizontal="left" wrapText="1"/>
    </xf>
    <xf numFmtId="0" fontId="24" fillId="0" borderId="6" xfId="0" applyFont="1" applyFill="1" applyBorder="1" applyAlignment="1">
      <alignment horizontal="left" wrapText="1"/>
    </xf>
    <xf numFmtId="0" fontId="28" fillId="0" borderId="0" xfId="0" applyFont="1" applyFill="1" applyAlignment="1">
      <alignment horizontal="left"/>
    </xf>
    <xf numFmtId="0" fontId="28" fillId="0" borderId="6" xfId="0" applyFont="1" applyFill="1" applyBorder="1" applyAlignment="1">
      <alignment vertical="top"/>
    </xf>
    <xf numFmtId="0" fontId="28" fillId="0" borderId="6" xfId="0" applyFont="1" applyFill="1" applyBorder="1" applyAlignment="1">
      <alignment wrapText="1"/>
    </xf>
    <xf numFmtId="0" fontId="24" fillId="0" borderId="9" xfId="0" applyFont="1" applyFill="1" applyBorder="1"/>
    <xf numFmtId="0" fontId="28" fillId="0" borderId="9" xfId="0" applyFont="1" applyFill="1" applyBorder="1"/>
    <xf numFmtId="0" fontId="28" fillId="0" borderId="0" xfId="0" applyFont="1" applyFill="1"/>
    <xf numFmtId="188" fontId="14" fillId="18" borderId="22" xfId="0" applyNumberFormat="1" applyFont="1" applyFill="1" applyBorder="1" applyAlignment="1" applyProtection="1">
      <alignment horizontal="center" vertical="top"/>
    </xf>
    <xf numFmtId="0" fontId="17" fillId="18" borderId="23" xfId="0" applyFont="1" applyFill="1" applyBorder="1" applyProtection="1"/>
    <xf numFmtId="0" fontId="17" fillId="18" borderId="24" xfId="0" applyFont="1" applyFill="1" applyBorder="1" applyProtection="1"/>
    <xf numFmtId="0" fontId="17" fillId="18" borderId="25" xfId="0" applyFont="1" applyFill="1" applyBorder="1" applyProtection="1"/>
    <xf numFmtId="43" fontId="14" fillId="0" borderId="5" xfId="22" applyNumberFormat="1" applyFont="1" applyFill="1" applyBorder="1" applyAlignment="1">
      <alignment horizontal="center"/>
    </xf>
    <xf numFmtId="43" fontId="14" fillId="0" borderId="8" xfId="2" applyNumberFormat="1" applyFont="1" applyFill="1" applyBorder="1" applyAlignment="1">
      <alignment horizontal="center"/>
    </xf>
    <xf numFmtId="43" fontId="14" fillId="0" borderId="11" xfId="2" applyNumberFormat="1" applyFont="1" applyFill="1" applyBorder="1" applyAlignment="1">
      <alignment horizontal="center"/>
    </xf>
    <xf numFmtId="43" fontId="17" fillId="0" borderId="19" xfId="1" applyNumberFormat="1" applyFont="1" applyFill="1" applyBorder="1" applyProtection="1"/>
    <xf numFmtId="43" fontId="15" fillId="0" borderId="2" xfId="0" applyNumberFormat="1" applyFont="1" applyBorder="1"/>
    <xf numFmtId="0" fontId="14" fillId="3" borderId="26" xfId="0" applyFont="1" applyFill="1" applyBorder="1" applyAlignment="1">
      <alignment horizontal="center" vertical="top"/>
    </xf>
    <xf numFmtId="0" fontId="14" fillId="3" borderId="27" xfId="0" applyFont="1" applyFill="1" applyBorder="1" applyAlignment="1">
      <alignment horizontal="center" vertical="top"/>
    </xf>
    <xf numFmtId="0" fontId="14" fillId="3" borderId="28" xfId="0" applyFont="1" applyFill="1" applyBorder="1" applyAlignment="1">
      <alignment horizontal="center" vertical="top"/>
    </xf>
    <xf numFmtId="0" fontId="14" fillId="0" borderId="0" xfId="0" applyFont="1" applyAlignment="1" applyProtection="1">
      <alignment horizontal="center"/>
      <protection hidden="1"/>
    </xf>
    <xf numFmtId="0" fontId="14" fillId="0" borderId="3" xfId="0" quotePrefix="1" applyFont="1" applyBorder="1" applyAlignment="1">
      <alignment horizontal="center"/>
    </xf>
    <xf numFmtId="0" fontId="14" fillId="0" borderId="4" xfId="0" quotePrefix="1" applyFont="1" applyBorder="1" applyAlignment="1">
      <alignment horizontal="center"/>
    </xf>
    <xf numFmtId="0" fontId="14" fillId="0" borderId="5" xfId="0" quotePrefix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1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4" fillId="3" borderId="26" xfId="0" applyFont="1" applyFill="1" applyBorder="1" applyAlignment="1">
      <alignment horizontal="center" vertical="center"/>
    </xf>
    <xf numFmtId="0" fontId="14" fillId="3" borderId="27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0" borderId="26" xfId="0" applyFont="1" applyBorder="1" applyAlignment="1" applyProtection="1">
      <alignment horizontal="center"/>
    </xf>
    <xf numFmtId="0" fontId="14" fillId="0" borderId="27" xfId="0" applyFont="1" applyBorder="1" applyAlignment="1" applyProtection="1">
      <alignment horizontal="center"/>
    </xf>
    <xf numFmtId="0" fontId="14" fillId="0" borderId="3" xfId="0" quotePrefix="1" applyFont="1" applyBorder="1" applyAlignment="1" applyProtection="1">
      <alignment horizontal="center"/>
    </xf>
    <xf numFmtId="0" fontId="14" fillId="0" borderId="4" xfId="0" quotePrefix="1" applyFont="1" applyBorder="1" applyAlignment="1" applyProtection="1">
      <alignment horizont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187" fontId="2" fillId="0" borderId="26" xfId="22" applyNumberFormat="1" applyFont="1" applyBorder="1" applyAlignment="1" applyProtection="1">
      <alignment horizontal="center"/>
    </xf>
    <xf numFmtId="187" fontId="2" fillId="0" borderId="28" xfId="22" applyNumberFormat="1" applyFont="1" applyBorder="1" applyAlignment="1" applyProtection="1">
      <alignment horizontal="center"/>
    </xf>
    <xf numFmtId="187" fontId="3" fillId="0" borderId="26" xfId="22" applyNumberFormat="1" applyFont="1" applyBorder="1" applyAlignment="1" applyProtection="1">
      <alignment horizontal="center"/>
    </xf>
    <xf numFmtId="187" fontId="3" fillId="0" borderId="28" xfId="22" applyNumberFormat="1" applyFont="1" applyBorder="1" applyAlignment="1" applyProtection="1">
      <alignment horizontal="center"/>
    </xf>
    <xf numFmtId="0" fontId="23" fillId="0" borderId="1" xfId="0" applyFont="1" applyFill="1" applyBorder="1" applyAlignment="1">
      <alignment horizontal="center" vertical="center"/>
    </xf>
  </cellXfs>
  <cellStyles count="44">
    <cellStyle name="abc" xfId="9" xr:uid="{00000000-0005-0000-0000-000000000000}"/>
    <cellStyle name="Comma 2" xfId="2" xr:uid="{00000000-0005-0000-0000-000001000000}"/>
    <cellStyle name="Comma 2 2" xfId="10" xr:uid="{00000000-0005-0000-0000-000002000000}"/>
    <cellStyle name="Comma 2 2 2" xfId="26" xr:uid="{00000000-0005-0000-0000-000003000000}"/>
    <cellStyle name="Comma 2 3" xfId="27" xr:uid="{00000000-0005-0000-0000-000004000000}"/>
    <cellStyle name="Comma 2 4" xfId="28" xr:uid="{00000000-0005-0000-0000-000005000000}"/>
    <cellStyle name="Comma 22" xfId="11" xr:uid="{00000000-0005-0000-0000-000006000000}"/>
    <cellStyle name="Comma 22 2" xfId="29" xr:uid="{00000000-0005-0000-0000-000007000000}"/>
    <cellStyle name="Comma 3" xfId="12" xr:uid="{00000000-0005-0000-0000-000008000000}"/>
    <cellStyle name="Comma 3 2" xfId="30" xr:uid="{00000000-0005-0000-0000-000009000000}"/>
    <cellStyle name="Comma 4" xfId="31" xr:uid="{00000000-0005-0000-0000-00000A000000}"/>
    <cellStyle name="Comma 5" xfId="32" xr:uid="{00000000-0005-0000-0000-00000B000000}"/>
    <cellStyle name="company_title" xfId="13" xr:uid="{00000000-0005-0000-0000-00000C000000}"/>
    <cellStyle name="date_format" xfId="14" xr:uid="{00000000-0005-0000-0000-00000D000000}"/>
    <cellStyle name="Grey" xfId="15" xr:uid="{00000000-0005-0000-0000-00000E000000}"/>
    <cellStyle name="Hyperlink 2" xfId="33" xr:uid="{00000000-0005-0000-0000-00000F000000}"/>
    <cellStyle name="Input [yellow]" xfId="16" xr:uid="{00000000-0005-0000-0000-000010000000}"/>
    <cellStyle name="Normal - Style1" xfId="17" xr:uid="{00000000-0005-0000-0000-000011000000}"/>
    <cellStyle name="Normal 2" xfId="3" xr:uid="{00000000-0005-0000-0000-000012000000}"/>
    <cellStyle name="Normal 2 2" xfId="18" xr:uid="{00000000-0005-0000-0000-000013000000}"/>
    <cellStyle name="Normal 3" xfId="34" xr:uid="{00000000-0005-0000-0000-000014000000}"/>
    <cellStyle name="Normal 4" xfId="19" xr:uid="{00000000-0005-0000-0000-000015000000}"/>
    <cellStyle name="Normal 4 2" xfId="35" xr:uid="{00000000-0005-0000-0000-000016000000}"/>
    <cellStyle name="Normal 5" xfId="36" xr:uid="{00000000-0005-0000-0000-000017000000}"/>
    <cellStyle name="Normal 6" xfId="37" xr:uid="{00000000-0005-0000-0000-000018000000}"/>
    <cellStyle name="Normal 7" xfId="38" xr:uid="{00000000-0005-0000-0000-000019000000}"/>
    <cellStyle name="Normal 8" xfId="39" xr:uid="{00000000-0005-0000-0000-00001A000000}"/>
    <cellStyle name="Percent [2]" xfId="20" xr:uid="{00000000-0005-0000-0000-00001B000000}"/>
    <cellStyle name="Percent 2" xfId="40" xr:uid="{00000000-0005-0000-0000-00001C000000}"/>
    <cellStyle name="Percent 3" xfId="41" xr:uid="{00000000-0005-0000-0000-00001D000000}"/>
    <cellStyle name="Percent 4" xfId="42" xr:uid="{00000000-0005-0000-0000-00001E000000}"/>
    <cellStyle name="report_title" xfId="21" xr:uid="{00000000-0005-0000-0000-00001F000000}"/>
    <cellStyle name="เครื่องหมายจุลภาค 2" xfId="22" xr:uid="{00000000-0005-0000-0000-000021000000}"/>
    <cellStyle name="เครื่องหมายจุลภาค 3" xfId="23" xr:uid="{00000000-0005-0000-0000-000022000000}"/>
    <cellStyle name="เครื่องหมายจุลภาค 4" xfId="8" xr:uid="{00000000-0005-0000-0000-000023000000}"/>
    <cellStyle name="จุลภาค" xfId="1" builtinId="3"/>
    <cellStyle name="จุลภาค 2" xfId="5" xr:uid="{00000000-0005-0000-0000-000024000000}"/>
    <cellStyle name="เชื่อมโยงหลายมิติ" xfId="24" xr:uid="{00000000-0005-0000-0000-000025000000}"/>
    <cellStyle name="ตามการเชื่อมโยงหลายมิติ" xfId="25" xr:uid="{00000000-0005-0000-0000-000026000000}"/>
    <cellStyle name="ปกติ" xfId="0" builtinId="0"/>
    <cellStyle name="ปกติ 2" xfId="4" xr:uid="{00000000-0005-0000-0000-000028000000}"/>
    <cellStyle name="ปกติ 2 2" xfId="43" xr:uid="{00000000-0005-0000-0000-000029000000}"/>
    <cellStyle name="ปกติ 3" xfId="7" xr:uid="{00000000-0005-0000-0000-00002A000000}"/>
    <cellStyle name="เปอร์เซ็นต์ 2" xfId="6" xr:uid="{00000000-0005-0000-0000-00002B000000}"/>
  </cellStyles>
  <dxfs count="2">
    <dxf>
      <numFmt numFmtId="192" formatCode="#,##0.000,,_-;[Red]\-* #,##0.000,,_-;_-* &quot;-&quot;??_-;&quot;ใช้ตัวเลขเท่านั้น&quot;"/>
    </dxf>
    <dxf>
      <numFmt numFmtId="192" formatCode="#,##0.000,,_-;[Red]\-* #,##0.000,,_-;_-* &quot;-&quot;??_-;&quot;ใช้ตัวเลขเท่านั้น&quot;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0</xdr:row>
          <xdr:rowOff>0</xdr:rowOff>
        </xdr:from>
        <xdr:to>
          <xdr:col>19</xdr:col>
          <xdr:colOff>866775</xdr:colOff>
          <xdr:row>1</xdr:row>
          <xdr:rowOff>28575</xdr:rowOff>
        </xdr:to>
        <xdr:sp macro="" textlink="">
          <xdr:nvSpPr>
            <xdr:cNvPr id="7169" name="CommandButton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2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523875</xdr:colOff>
      <xdr:row>359</xdr:row>
      <xdr:rowOff>95250</xdr:rowOff>
    </xdr:from>
    <xdr:to>
      <xdr:col>20</xdr:col>
      <xdr:colOff>333375</xdr:colOff>
      <xdr:row>359</xdr:row>
      <xdr:rowOff>95250</xdr:rowOff>
    </xdr:to>
    <xdr:sp macro="" textlink="">
      <xdr:nvSpPr>
        <xdr:cNvPr id="2" name="Line 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22745700" y="16423005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0</xdr:colOff>
      <xdr:row>135</xdr:row>
      <xdr:rowOff>152400</xdr:rowOff>
    </xdr:from>
    <xdr:to>
      <xdr:col>5</xdr:col>
      <xdr:colOff>76200</xdr:colOff>
      <xdr:row>135</xdr:row>
      <xdr:rowOff>161925</xdr:rowOff>
    </xdr:to>
    <xdr:sp macro="" textlink="">
      <xdr:nvSpPr>
        <xdr:cNvPr id="3" name="Text Box 24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5516225" y="6187440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135</xdr:row>
      <xdr:rowOff>171450</xdr:rowOff>
    </xdr:from>
    <xdr:to>
      <xdr:col>5</xdr:col>
      <xdr:colOff>76200</xdr:colOff>
      <xdr:row>135</xdr:row>
      <xdr:rowOff>180975</xdr:rowOff>
    </xdr:to>
    <xdr:sp macro="" textlink="">
      <xdr:nvSpPr>
        <xdr:cNvPr id="4" name="Text Box 25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5516225" y="618934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135</xdr:row>
      <xdr:rowOff>238125</xdr:rowOff>
    </xdr:from>
    <xdr:to>
      <xdr:col>5</xdr:col>
      <xdr:colOff>257175</xdr:colOff>
      <xdr:row>135</xdr:row>
      <xdr:rowOff>295275</xdr:rowOff>
    </xdr:to>
    <xdr:sp macro="" textlink="">
      <xdr:nvSpPr>
        <xdr:cNvPr id="5" name="Text Box 25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5516225" y="61960125"/>
          <a:ext cx="2571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135</xdr:row>
      <xdr:rowOff>95250</xdr:rowOff>
    </xdr:from>
    <xdr:to>
      <xdr:col>5</xdr:col>
      <xdr:colOff>76200</xdr:colOff>
      <xdr:row>135</xdr:row>
      <xdr:rowOff>104775</xdr:rowOff>
    </xdr:to>
    <xdr:sp macro="" textlink="">
      <xdr:nvSpPr>
        <xdr:cNvPr id="6" name="Text Box 25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5516225" y="618172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135</xdr:row>
      <xdr:rowOff>228600</xdr:rowOff>
    </xdr:from>
    <xdr:to>
      <xdr:col>5</xdr:col>
      <xdr:colOff>76200</xdr:colOff>
      <xdr:row>135</xdr:row>
      <xdr:rowOff>266700</xdr:rowOff>
    </xdr:to>
    <xdr:sp macro="" textlink="">
      <xdr:nvSpPr>
        <xdr:cNvPr id="7" name="Text Box 25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5516225" y="61950600"/>
          <a:ext cx="762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209550</xdr:rowOff>
    </xdr:from>
    <xdr:to>
      <xdr:col>5</xdr:col>
      <xdr:colOff>76200</xdr:colOff>
      <xdr:row>134</xdr:row>
      <xdr:rowOff>228600</xdr:rowOff>
    </xdr:to>
    <xdr:sp macro="" textlink="">
      <xdr:nvSpPr>
        <xdr:cNvPr id="8" name="Text Box 25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74350"/>
          <a:ext cx="76200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135</xdr:row>
      <xdr:rowOff>152400</xdr:rowOff>
    </xdr:from>
    <xdr:to>
      <xdr:col>5</xdr:col>
      <xdr:colOff>76200</xdr:colOff>
      <xdr:row>135</xdr:row>
      <xdr:rowOff>161925</xdr:rowOff>
    </xdr:to>
    <xdr:sp macro="" textlink="">
      <xdr:nvSpPr>
        <xdr:cNvPr id="9" name="Text Box 255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5516225" y="6187440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171450</xdr:rowOff>
    </xdr:from>
    <xdr:to>
      <xdr:col>5</xdr:col>
      <xdr:colOff>76200</xdr:colOff>
      <xdr:row>134</xdr:row>
      <xdr:rowOff>180975</xdr:rowOff>
    </xdr:to>
    <xdr:sp macro="" textlink="">
      <xdr:nvSpPr>
        <xdr:cNvPr id="10" name="Text Box 25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362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135</xdr:row>
      <xdr:rowOff>247650</xdr:rowOff>
    </xdr:from>
    <xdr:to>
      <xdr:col>5</xdr:col>
      <xdr:colOff>76200</xdr:colOff>
      <xdr:row>135</xdr:row>
      <xdr:rowOff>304800</xdr:rowOff>
    </xdr:to>
    <xdr:sp macro="" textlink="">
      <xdr:nvSpPr>
        <xdr:cNvPr id="11" name="Text Box 25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5516225" y="61969650"/>
          <a:ext cx="76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135</xdr:row>
      <xdr:rowOff>190500</xdr:rowOff>
    </xdr:from>
    <xdr:to>
      <xdr:col>5</xdr:col>
      <xdr:colOff>76200</xdr:colOff>
      <xdr:row>135</xdr:row>
      <xdr:rowOff>200025</xdr:rowOff>
    </xdr:to>
    <xdr:sp macro="" textlink="">
      <xdr:nvSpPr>
        <xdr:cNvPr id="12" name="Text Box 26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5516225" y="6191250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228600</xdr:rowOff>
    </xdr:from>
    <xdr:to>
      <xdr:col>5</xdr:col>
      <xdr:colOff>76200</xdr:colOff>
      <xdr:row>134</xdr:row>
      <xdr:rowOff>276225</xdr:rowOff>
    </xdr:to>
    <xdr:sp macro="" textlink="">
      <xdr:nvSpPr>
        <xdr:cNvPr id="13" name="Text Box 26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934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137</xdr:row>
      <xdr:rowOff>209550</xdr:rowOff>
    </xdr:from>
    <xdr:to>
      <xdr:col>5</xdr:col>
      <xdr:colOff>76200</xdr:colOff>
      <xdr:row>137</xdr:row>
      <xdr:rowOff>219075</xdr:rowOff>
    </xdr:to>
    <xdr:sp macro="" textlink="">
      <xdr:nvSpPr>
        <xdr:cNvPr id="14" name="Text Box 25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5516225" y="628459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137</xdr:row>
      <xdr:rowOff>171450</xdr:rowOff>
    </xdr:from>
    <xdr:to>
      <xdr:col>5</xdr:col>
      <xdr:colOff>76200</xdr:colOff>
      <xdr:row>137</xdr:row>
      <xdr:rowOff>180975</xdr:rowOff>
    </xdr:to>
    <xdr:sp macro="" textlink="">
      <xdr:nvSpPr>
        <xdr:cNvPr id="15" name="Text Box 257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5516225" y="628078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152400</xdr:rowOff>
    </xdr:from>
    <xdr:to>
      <xdr:col>5</xdr:col>
      <xdr:colOff>76200</xdr:colOff>
      <xdr:row>134</xdr:row>
      <xdr:rowOff>161925</xdr:rowOff>
    </xdr:to>
    <xdr:sp macro="" textlink="">
      <xdr:nvSpPr>
        <xdr:cNvPr id="16" name="Text Box 249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1720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171450</xdr:rowOff>
    </xdr:from>
    <xdr:to>
      <xdr:col>5</xdr:col>
      <xdr:colOff>76200</xdr:colOff>
      <xdr:row>134</xdr:row>
      <xdr:rowOff>180975</xdr:rowOff>
    </xdr:to>
    <xdr:sp macro="" textlink="">
      <xdr:nvSpPr>
        <xdr:cNvPr id="17" name="Text Box 250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362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95250</xdr:rowOff>
    </xdr:from>
    <xdr:to>
      <xdr:col>5</xdr:col>
      <xdr:colOff>76200</xdr:colOff>
      <xdr:row>134</xdr:row>
      <xdr:rowOff>104775</xdr:rowOff>
    </xdr:to>
    <xdr:sp macro="" textlink="">
      <xdr:nvSpPr>
        <xdr:cNvPr id="18" name="Text Box 25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5516225" y="613600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133</xdr:row>
      <xdr:rowOff>209550</xdr:rowOff>
    </xdr:from>
    <xdr:to>
      <xdr:col>5</xdr:col>
      <xdr:colOff>76200</xdr:colOff>
      <xdr:row>133</xdr:row>
      <xdr:rowOff>219075</xdr:rowOff>
    </xdr:to>
    <xdr:sp macro="" textlink="">
      <xdr:nvSpPr>
        <xdr:cNvPr id="19" name="Text Box 254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5516225" y="610171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152400</xdr:rowOff>
    </xdr:from>
    <xdr:to>
      <xdr:col>5</xdr:col>
      <xdr:colOff>76200</xdr:colOff>
      <xdr:row>134</xdr:row>
      <xdr:rowOff>161925</xdr:rowOff>
    </xdr:to>
    <xdr:sp macro="" textlink="">
      <xdr:nvSpPr>
        <xdr:cNvPr id="20" name="Text Box 255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1720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133</xdr:row>
      <xdr:rowOff>171450</xdr:rowOff>
    </xdr:from>
    <xdr:to>
      <xdr:col>5</xdr:col>
      <xdr:colOff>76200</xdr:colOff>
      <xdr:row>133</xdr:row>
      <xdr:rowOff>180975</xdr:rowOff>
    </xdr:to>
    <xdr:sp macro="" textlink="">
      <xdr:nvSpPr>
        <xdr:cNvPr id="21" name="Text Box 257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15516225" y="609790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190500</xdr:rowOff>
    </xdr:from>
    <xdr:to>
      <xdr:col>5</xdr:col>
      <xdr:colOff>76200</xdr:colOff>
      <xdr:row>134</xdr:row>
      <xdr:rowOff>200025</xdr:rowOff>
    </xdr:to>
    <xdr:sp macro="" textlink="">
      <xdr:nvSpPr>
        <xdr:cNvPr id="22" name="Text Box 26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5530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133</xdr:row>
      <xdr:rowOff>228600</xdr:rowOff>
    </xdr:from>
    <xdr:to>
      <xdr:col>5</xdr:col>
      <xdr:colOff>76200</xdr:colOff>
      <xdr:row>133</xdr:row>
      <xdr:rowOff>285750</xdr:rowOff>
    </xdr:to>
    <xdr:sp macro="" textlink="">
      <xdr:nvSpPr>
        <xdr:cNvPr id="23" name="Text Box 26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5516225" y="61036200"/>
          <a:ext cx="762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152400</xdr:rowOff>
    </xdr:from>
    <xdr:to>
      <xdr:col>5</xdr:col>
      <xdr:colOff>76200</xdr:colOff>
      <xdr:row>134</xdr:row>
      <xdr:rowOff>161925</xdr:rowOff>
    </xdr:to>
    <xdr:sp macro="" textlink="">
      <xdr:nvSpPr>
        <xdr:cNvPr id="24" name="Text Box 249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1720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171450</xdr:rowOff>
    </xdr:from>
    <xdr:to>
      <xdr:col>5</xdr:col>
      <xdr:colOff>76200</xdr:colOff>
      <xdr:row>134</xdr:row>
      <xdr:rowOff>180975</xdr:rowOff>
    </xdr:to>
    <xdr:sp macro="" textlink="">
      <xdr:nvSpPr>
        <xdr:cNvPr id="25" name="Text Box 250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362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238125</xdr:rowOff>
    </xdr:from>
    <xdr:to>
      <xdr:col>5</xdr:col>
      <xdr:colOff>257175</xdr:colOff>
      <xdr:row>134</xdr:row>
      <xdr:rowOff>295275</xdr:rowOff>
    </xdr:to>
    <xdr:sp macro="" textlink="">
      <xdr:nvSpPr>
        <xdr:cNvPr id="26" name="Text Box 25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5516225" y="61502925"/>
          <a:ext cx="2571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95250</xdr:rowOff>
    </xdr:from>
    <xdr:to>
      <xdr:col>5</xdr:col>
      <xdr:colOff>76200</xdr:colOff>
      <xdr:row>134</xdr:row>
      <xdr:rowOff>104775</xdr:rowOff>
    </xdr:to>
    <xdr:sp macro="" textlink="">
      <xdr:nvSpPr>
        <xdr:cNvPr id="27" name="Text Box 25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5516225" y="613600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228600</xdr:rowOff>
    </xdr:from>
    <xdr:to>
      <xdr:col>5</xdr:col>
      <xdr:colOff>76200</xdr:colOff>
      <xdr:row>134</xdr:row>
      <xdr:rowOff>276225</xdr:rowOff>
    </xdr:to>
    <xdr:sp macro="" textlink="">
      <xdr:nvSpPr>
        <xdr:cNvPr id="28" name="Text Box 25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93400"/>
          <a:ext cx="7620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152400</xdr:rowOff>
    </xdr:from>
    <xdr:to>
      <xdr:col>5</xdr:col>
      <xdr:colOff>76200</xdr:colOff>
      <xdr:row>134</xdr:row>
      <xdr:rowOff>161925</xdr:rowOff>
    </xdr:to>
    <xdr:sp macro="" textlink="">
      <xdr:nvSpPr>
        <xdr:cNvPr id="29" name="Text Box 255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1720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247650</xdr:rowOff>
    </xdr:from>
    <xdr:to>
      <xdr:col>5</xdr:col>
      <xdr:colOff>76200</xdr:colOff>
      <xdr:row>134</xdr:row>
      <xdr:rowOff>314325</xdr:rowOff>
    </xdr:to>
    <xdr:sp macro="" textlink="">
      <xdr:nvSpPr>
        <xdr:cNvPr id="30" name="Text Box 25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5516225" y="61512450"/>
          <a:ext cx="762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134</xdr:row>
      <xdr:rowOff>190500</xdr:rowOff>
    </xdr:from>
    <xdr:to>
      <xdr:col>5</xdr:col>
      <xdr:colOff>76200</xdr:colOff>
      <xdr:row>134</xdr:row>
      <xdr:rowOff>200025</xdr:rowOff>
    </xdr:to>
    <xdr:sp macro="" textlink="">
      <xdr:nvSpPr>
        <xdr:cNvPr id="31" name="Text Box 26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5516225" y="6145530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135</xdr:row>
      <xdr:rowOff>209550</xdr:rowOff>
    </xdr:from>
    <xdr:to>
      <xdr:col>5</xdr:col>
      <xdr:colOff>76200</xdr:colOff>
      <xdr:row>135</xdr:row>
      <xdr:rowOff>209550</xdr:rowOff>
    </xdr:to>
    <xdr:sp macro="" textlink="">
      <xdr:nvSpPr>
        <xdr:cNvPr id="32" name="Text Box 254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5516225" y="6193155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135</xdr:row>
      <xdr:rowOff>171450</xdr:rowOff>
    </xdr:from>
    <xdr:to>
      <xdr:col>5</xdr:col>
      <xdr:colOff>76200</xdr:colOff>
      <xdr:row>135</xdr:row>
      <xdr:rowOff>180975</xdr:rowOff>
    </xdr:to>
    <xdr:sp macro="" textlink="">
      <xdr:nvSpPr>
        <xdr:cNvPr id="33" name="Text Box 257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5516225" y="61893450"/>
          <a:ext cx="762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114300</xdr:colOff>
      <xdr:row>161</xdr:row>
      <xdr:rowOff>288683</xdr:rowOff>
    </xdr:from>
    <xdr:to>
      <xdr:col>3</xdr:col>
      <xdr:colOff>361950</xdr:colOff>
      <xdr:row>162</xdr:row>
      <xdr:rowOff>124557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/>
      </xdr:nvSpPr>
      <xdr:spPr>
        <a:xfrm>
          <a:off x="6600825" y="73897883"/>
          <a:ext cx="247650" cy="293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/>
            <a:t>=</a:t>
          </a:r>
          <a:endParaRPr lang="th-TH" sz="1100"/>
        </a:p>
      </xdr:txBody>
    </xdr:sp>
    <xdr:clientData/>
  </xdr:twoCellAnchor>
  <xdr:twoCellAnchor>
    <xdr:from>
      <xdr:col>3</xdr:col>
      <xdr:colOff>3677383</xdr:colOff>
      <xdr:row>161</xdr:row>
      <xdr:rowOff>254245</xdr:rowOff>
    </xdr:from>
    <xdr:to>
      <xdr:col>3</xdr:col>
      <xdr:colOff>4258408</xdr:colOff>
      <xdr:row>162</xdr:row>
      <xdr:rowOff>330445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10163908" y="73863445"/>
          <a:ext cx="5810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300">
              <a:latin typeface="BrowalliaUPC" panose="020B0604020202020204" pitchFamily="34" charset="-34"/>
              <a:cs typeface="BrowalliaUPC" panose="020B0604020202020204" pitchFamily="34" charset="-34"/>
            </a:rPr>
            <a:t>X</a:t>
          </a:r>
          <a:r>
            <a:rPr lang="en-US" sz="1300" baseline="0">
              <a:latin typeface="BrowalliaUPC" panose="020B0604020202020204" pitchFamily="34" charset="-34"/>
              <a:cs typeface="BrowalliaUPC" panose="020B0604020202020204" pitchFamily="34" charset="-34"/>
            </a:rPr>
            <a:t>  100</a:t>
          </a:r>
          <a:endParaRPr lang="th-TH" sz="1300">
            <a:latin typeface="BrowalliaUPC" panose="020B0604020202020204" pitchFamily="34" charset="-34"/>
            <a:cs typeface="BrowalliaUPC" panose="020B0604020202020204" pitchFamily="34" charset="-34"/>
          </a:endParaRPr>
        </a:p>
      </xdr:txBody>
    </xdr:sp>
    <xdr:clientData/>
  </xdr:twoCellAnchor>
  <xdr:twoCellAnchor>
    <xdr:from>
      <xdr:col>3</xdr:col>
      <xdr:colOff>2113318</xdr:colOff>
      <xdr:row>49</xdr:row>
      <xdr:rowOff>452804</xdr:rowOff>
    </xdr:from>
    <xdr:to>
      <xdr:col>3</xdr:col>
      <xdr:colOff>4161193</xdr:colOff>
      <xdr:row>50</xdr:row>
      <xdr:rowOff>123</xdr:rowOff>
    </xdr:to>
    <xdr:cxnSp macro="">
      <xdr:nvCxnSpPr>
        <xdr:cNvPr id="36" name="ตัวเชื่อมต่อตรง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8599843" y="22855604"/>
          <a:ext cx="2047875" cy="451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676275</xdr:colOff>
      <xdr:row>5</xdr:row>
      <xdr:rowOff>9525</xdr:rowOff>
    </xdr:from>
    <xdr:to>
      <xdr:col>3</xdr:col>
      <xdr:colOff>4076700</xdr:colOff>
      <xdr:row>5</xdr:row>
      <xdr:rowOff>11113</xdr:rowOff>
    </xdr:to>
    <xdr:cxnSp macro="">
      <xdr:nvCxnSpPr>
        <xdr:cNvPr id="37" name="ตัวเชื่อมต่อตรง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7162800" y="2295525"/>
          <a:ext cx="34004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4</xdr:row>
      <xdr:rowOff>314325</xdr:rowOff>
    </xdr:from>
    <xdr:to>
      <xdr:col>3</xdr:col>
      <xdr:colOff>542925</xdr:colOff>
      <xdr:row>5</xdr:row>
      <xdr:rowOff>314325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6810375" y="2143125"/>
          <a:ext cx="21907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100"/>
            <a:t>=</a:t>
          </a:r>
          <a:endParaRPr lang="th-TH" sz="1100"/>
        </a:p>
      </xdr:txBody>
    </xdr:sp>
    <xdr:clientData/>
  </xdr:twoCellAnchor>
  <xdr:twoCellAnchor>
    <xdr:from>
      <xdr:col>3</xdr:col>
      <xdr:colOff>83344</xdr:colOff>
      <xdr:row>501</xdr:row>
      <xdr:rowOff>158750</xdr:rowOff>
    </xdr:from>
    <xdr:to>
      <xdr:col>3</xdr:col>
      <xdr:colOff>211667</xdr:colOff>
      <xdr:row>509</xdr:row>
      <xdr:rowOff>297654</xdr:rowOff>
    </xdr:to>
    <xdr:sp macro="" textlink="">
      <xdr:nvSpPr>
        <xdr:cNvPr id="39" name="วงเล็บปีกกาขวา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6569869" y="229215950"/>
          <a:ext cx="128323" cy="379650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95253</xdr:colOff>
      <xdr:row>664</xdr:row>
      <xdr:rowOff>135464</xdr:rowOff>
    </xdr:from>
    <xdr:to>
      <xdr:col>3</xdr:col>
      <xdr:colOff>228600</xdr:colOff>
      <xdr:row>677</xdr:row>
      <xdr:rowOff>361950</xdr:rowOff>
    </xdr:to>
    <xdr:sp macro="" textlink="">
      <xdr:nvSpPr>
        <xdr:cNvPr id="40" name="วงเล็บปีกกาขวา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6581778" y="303716264"/>
          <a:ext cx="133347" cy="617008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116420</xdr:colOff>
      <xdr:row>271</xdr:row>
      <xdr:rowOff>141549</xdr:rowOff>
    </xdr:from>
    <xdr:to>
      <xdr:col>3</xdr:col>
      <xdr:colOff>289456</xdr:colOff>
      <xdr:row>277</xdr:row>
      <xdr:rowOff>320146</xdr:rowOff>
    </xdr:to>
    <xdr:sp macro="" textlink="">
      <xdr:nvSpPr>
        <xdr:cNvPr id="41" name="วงเล็บปีกกาขวา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6602945" y="124042749"/>
          <a:ext cx="173036" cy="292179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137584</xdr:colOff>
      <xdr:row>146</xdr:row>
      <xdr:rowOff>116416</xdr:rowOff>
    </xdr:from>
    <xdr:to>
      <xdr:col>3</xdr:col>
      <xdr:colOff>328083</xdr:colOff>
      <xdr:row>153</xdr:row>
      <xdr:rowOff>306960</xdr:rowOff>
    </xdr:to>
    <xdr:sp macro="" textlink="">
      <xdr:nvSpPr>
        <xdr:cNvPr id="42" name="วงเล็บปีกกาขวา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6624109" y="66867616"/>
          <a:ext cx="190499" cy="339094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42334</xdr:colOff>
      <xdr:row>203</xdr:row>
      <xdr:rowOff>148167</xdr:rowOff>
    </xdr:from>
    <xdr:to>
      <xdr:col>3</xdr:col>
      <xdr:colOff>190499</xdr:colOff>
      <xdr:row>210</xdr:row>
      <xdr:rowOff>381000</xdr:rowOff>
    </xdr:to>
    <xdr:sp macro="" textlink="">
      <xdr:nvSpPr>
        <xdr:cNvPr id="43" name="วงเล็บปีกกาขวา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6528859" y="92959767"/>
          <a:ext cx="148165" cy="3433233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102448</xdr:colOff>
      <xdr:row>495</xdr:row>
      <xdr:rowOff>275179</xdr:rowOff>
    </xdr:from>
    <xdr:to>
      <xdr:col>3</xdr:col>
      <xdr:colOff>232834</xdr:colOff>
      <xdr:row>499</xdr:row>
      <xdr:rowOff>328096</xdr:rowOff>
    </xdr:to>
    <xdr:sp macro="" textlink="">
      <xdr:nvSpPr>
        <xdr:cNvPr id="44" name="วงเล็บปีกกาขวา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6588973" y="226589179"/>
          <a:ext cx="130386" cy="188171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77260</xdr:colOff>
      <xdr:row>376</xdr:row>
      <xdr:rowOff>180975</xdr:rowOff>
    </xdr:from>
    <xdr:to>
      <xdr:col>3</xdr:col>
      <xdr:colOff>247650</xdr:colOff>
      <xdr:row>394</xdr:row>
      <xdr:rowOff>333375</xdr:rowOff>
    </xdr:to>
    <xdr:sp macro="" textlink="">
      <xdr:nvSpPr>
        <xdr:cNvPr id="45" name="วงเล็บปีกกาขวา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6563785" y="172088175"/>
          <a:ext cx="170390" cy="83820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137584</xdr:colOff>
      <xdr:row>422</xdr:row>
      <xdr:rowOff>264584</xdr:rowOff>
    </xdr:from>
    <xdr:to>
      <xdr:col>3</xdr:col>
      <xdr:colOff>254000</xdr:colOff>
      <xdr:row>426</xdr:row>
      <xdr:rowOff>328083</xdr:rowOff>
    </xdr:to>
    <xdr:sp macro="" textlink="">
      <xdr:nvSpPr>
        <xdr:cNvPr id="46" name="วงเล็บปีกกาขวา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6624109" y="193202984"/>
          <a:ext cx="116416" cy="1892299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3</xdr:col>
      <xdr:colOff>123825</xdr:colOff>
      <xdr:row>428</xdr:row>
      <xdr:rowOff>266700</xdr:rowOff>
    </xdr:from>
    <xdr:to>
      <xdr:col>3</xdr:col>
      <xdr:colOff>247650</xdr:colOff>
      <xdr:row>432</xdr:row>
      <xdr:rowOff>342900</xdr:rowOff>
    </xdr:to>
    <xdr:pic>
      <xdr:nvPicPr>
        <xdr:cNvPr id="47" name="รูปภาพ 4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10350" y="195948300"/>
          <a:ext cx="12382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223</xdr:row>
      <xdr:rowOff>95250</xdr:rowOff>
    </xdr:from>
    <xdr:to>
      <xdr:col>3</xdr:col>
      <xdr:colOff>228600</xdr:colOff>
      <xdr:row>231</xdr:row>
      <xdr:rowOff>381000</xdr:rowOff>
    </xdr:to>
    <xdr:sp macro="" textlink="">
      <xdr:nvSpPr>
        <xdr:cNvPr id="48" name="วงเล็บปีกกาขวา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6553200" y="102050850"/>
          <a:ext cx="161925" cy="39433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</xdr:col>
      <xdr:colOff>38100</xdr:colOff>
      <xdr:row>2</xdr:row>
      <xdr:rowOff>285750</xdr:rowOff>
    </xdr:from>
    <xdr:to>
      <xdr:col>3</xdr:col>
      <xdr:colOff>228600</xdr:colOff>
      <xdr:row>12</xdr:row>
      <xdr:rowOff>390525</xdr:rowOff>
    </xdr:to>
    <xdr:sp macro="" textlink="">
      <xdr:nvSpPr>
        <xdr:cNvPr id="49" name="วงเล็บปีกกาขวา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6524625" y="1200150"/>
          <a:ext cx="190500" cy="4676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4505325</xdr:colOff>
      <xdr:row>126</xdr:row>
      <xdr:rowOff>104775</xdr:rowOff>
    </xdr:from>
    <xdr:to>
      <xdr:col>3</xdr:col>
      <xdr:colOff>4695825</xdr:colOff>
      <xdr:row>138</xdr:row>
      <xdr:rowOff>419100</xdr:rowOff>
    </xdr:to>
    <xdr:sp macro="" textlink="">
      <xdr:nvSpPr>
        <xdr:cNvPr id="50" name="วงเล็บปีกกาขวา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10991850" y="57711975"/>
          <a:ext cx="190500" cy="58007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ANAYA\&#3585;&#3595;&#3586;.&#3612;&#3591;&#3611;.&#3609;.3\&#3585;&#3595;&#3586;.%20&#3607;&#3633;&#3657;&#3591;&#3627;&#3617;&#3604;&#3586;&#3629;&#3591;&#3611;&#3637;%202563\&#3588;&#3635;&#3586;&#3629;&#3605;&#3633;&#3657;&#3591;&#3591;&#3610;&#3611;&#3619;&#3632;&#3617;&#3634;&#3603;&#3611;&#3637;%202565\2565%20-%20Budget%20request%20form%20-%20Expense%20Conso23076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74544/Downloads/&#3649;&#3610;&#3610;&#3615;&#3629;&#3619;&#3660;&#3617;&#3591;&#3610;&#3631;&#3611;&#3637;%206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EA\&#3648;&#3617;&#3618;&#3660;\from2554\Form%20&#3591;&#3610;&#3607;&#3635;&#3585;&#3634;&#3619;54\My%20Documents\&#3619;&#3627;&#3633;&#3626;&#3610;&#3633;&#3597;&#3594;&#3637;&#3651;&#3627;&#3617;&#3656;ER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00\c\My%20Documents\mark\&#3591;&#3611;&#3617;.49\&#3591;&#3611;&#3617;.49_base%20on%20&#3626;&#3588;&#3619;5&#3617;&#3588;473_3\Fp96_test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502260\Downloads\file\2565%20-%20Budget%20request%20form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00\c\My%20Documents\mark\&#3591;&#3611;&#3617;.49\&#3591;&#3611;&#3617;.49_base%20on%20&#3626;&#3588;&#3619;5&#3617;&#3588;473_3\Support_tes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so - Cover"/>
      <sheetName val="Component list"/>
      <sheetName val="SAP"/>
      <sheetName val="Rate"/>
      <sheetName val="Conso - E001"/>
      <sheetName val="N3-00-E001"/>
      <sheetName val="ADJ"/>
      <sheetName val="R100"/>
      <sheetName val="E110"/>
      <sheetName val="E120"/>
      <sheetName val="E121"/>
      <sheetName val="E200A"/>
      <sheetName val="E200"/>
      <sheetName val="E210"/>
      <sheetName val="E220"/>
      <sheetName val="E230"/>
      <sheetName val="E240"/>
      <sheetName val="E250"/>
      <sheetName val="E300"/>
    </sheetNames>
    <sheetDataSet>
      <sheetData sheetId="0">
        <row r="2">
          <cell r="C2">
            <v>2565</v>
          </cell>
        </row>
        <row r="3">
          <cell r="C3" t="str">
            <v>N3</v>
          </cell>
        </row>
        <row r="4">
          <cell r="C4" t="str">
            <v>น.3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ate"/>
      <sheetName val="R001_รายได้"/>
      <sheetName val="E001_ค่าใช้จ่าย"/>
    </sheetNames>
    <sheetDataSet>
      <sheetData sheetId="0" refreshError="1">
        <row r="1">
          <cell r="O1" t="str">
            <v>BR</v>
          </cell>
        </row>
        <row r="2">
          <cell r="C2">
            <v>2565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2-34-567-8"/>
      <sheetName val="Sheet3"/>
      <sheetName val="Sheet1"/>
      <sheetName val="Sheet2"/>
      <sheetName val="Description"/>
      <sheetName val="Sheet1 (2)"/>
      <sheetName val="Sheet1 (3)"/>
      <sheetName val="Sheet1 (4)"/>
      <sheetName val="Sheet1_(2)"/>
      <sheetName val="Sheet1_(3)"/>
      <sheetName val="Sheet1_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Assumption"/>
      <sheetName val="Income"/>
      <sheetName val="Balance (2)"/>
      <sheetName val="Cash Flow"/>
      <sheetName val="New Cash-Flow"/>
      <sheetName val="Assum_แปรรูป"/>
      <sheetName val="High Light"/>
      <sheetName val="Ratio"/>
      <sheetName val="Fund Flow"/>
      <sheetName val="High Light _P"/>
      <sheetName val="Income_p"/>
      <sheetName val="Balance _P"/>
      <sheetName val="Cash Flow_p"/>
      <sheetName val="New Cash-Flow_p"/>
      <sheetName val="Ratio_p"/>
      <sheetName val="Fund Flow_p"/>
      <sheetName val="กำลังเงินลงทุน"/>
      <sheetName val="สรุป_TRIS"/>
      <sheetName val="คำนวณTRIS"/>
      <sheetName val="Income (D&amp;R)"/>
      <sheetName val="Balance (D&amp;R)"/>
      <sheetName val="New Cash-Flow (D&amp;R)"/>
      <sheetName val="detail b&amp;S"/>
      <sheetName val="High Light _P (2)"/>
      <sheetName val="Module1"/>
      <sheetName val="Balance_(2)"/>
      <sheetName val="Cash_Flow"/>
      <sheetName val="New_Cash-Flow"/>
      <sheetName val="High_Light"/>
      <sheetName val="Fund_Flow"/>
      <sheetName val="High_Light__P"/>
      <sheetName val="Balance__P"/>
      <sheetName val="Cash_Flow_p"/>
      <sheetName val="New_Cash-Flow_p"/>
      <sheetName val="Fund_Flow_p"/>
      <sheetName val="Income_(D&amp;R)"/>
      <sheetName val="Balance_(D&amp;R)"/>
      <sheetName val="New_Cash-Flow_(D&amp;R)"/>
      <sheetName val="detail_b&amp;S"/>
      <sheetName val="High_Light__P_(2)"/>
      <sheetName val="Description"/>
      <sheetName val="High Light _P4U_x001f__x0000_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Cover"/>
      <sheetName val="Rate"/>
      <sheetName val="SAP"/>
      <sheetName val="R001"/>
      <sheetName val="N2-01-E001"/>
      <sheetName val="R100"/>
      <sheetName val="E110"/>
      <sheetName val="Pic for manual"/>
      <sheetName val="E120"/>
      <sheetName val="E121"/>
      <sheetName val="E200A"/>
      <sheetName val="E200"/>
      <sheetName val="E210"/>
      <sheetName val="E220"/>
      <sheetName val="E230"/>
      <sheetName val="E240"/>
      <sheetName val="E250"/>
      <sheetName val="E300"/>
      <sheetName val="E120S"/>
      <sheetName val="E210S"/>
      <sheetName val="E230S"/>
      <sheetName val="E220S"/>
      <sheetName val="E240S"/>
      <sheetName val="E250S"/>
      <sheetName val="ตย. ค่าประเมินที่ดิน"/>
      <sheetName val="E300S"/>
      <sheetName val="E121S"/>
    </sheetNames>
    <sheetDataSet>
      <sheetData sheetId="0" refreshError="1"/>
      <sheetData sheetId="1">
        <row r="1">
          <cell r="O1" t="str">
            <v>HO</v>
          </cell>
        </row>
        <row r="2">
          <cell r="R2" t="str">
            <v>สนับสนุน</v>
          </cell>
        </row>
      </sheetData>
      <sheetData sheetId="2">
        <row r="60">
          <cell r="H60" t="str">
            <v>ขอบ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&amp;L"/>
      <sheetName val="General Data"/>
      <sheetName val="Inventory"/>
      <sheetName val="Capital Exp"/>
      <sheetName val="Loan"/>
      <sheetName val="Lo_Plan(cash_0_2000)"/>
      <sheetName val="B&amp;S(A)"/>
      <sheetName val="B&amp;S(B)"/>
      <sheetName val="CPI-X"/>
      <sheetName val="คชจ.แปลงสภาพ9ก.พ."/>
      <sheetName val="รายละเอียดพัสดุ"/>
      <sheetName val="Lo_Plan (loan plan)"/>
      <sheetName val="PPE&amp;INV"/>
      <sheetName val="47_ปฏิทิน_งปม49"/>
      <sheetName val="Module Dep."/>
      <sheetName val="General_Data"/>
      <sheetName val="Capital_Exp"/>
      <sheetName val="คชจ_แปลงสภาพ9ก_พ_"/>
      <sheetName val="Lo_Plan_(loan_plan)"/>
      <sheetName val="Module_Dep_"/>
      <sheetName val="Inco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155"/>
  <sheetViews>
    <sheetView topLeftCell="A154" zoomScale="90" zoomScaleNormal="90" workbookViewId="0">
      <selection activeCell="E60" sqref="E60"/>
    </sheetView>
  </sheetViews>
  <sheetFormatPr defaultColWidth="9.125" defaultRowHeight="23.25" x14ac:dyDescent="0.35"/>
  <cols>
    <col min="1" max="1" width="14.625" style="63" bestFit="1" customWidth="1"/>
    <col min="2" max="4" width="9.125" style="63"/>
    <col min="5" max="5" width="57.625" style="63" bestFit="1" customWidth="1"/>
    <col min="6" max="6" width="20.75" style="140" bestFit="1" customWidth="1"/>
    <col min="7" max="7" width="18.875" style="140" bestFit="1" customWidth="1"/>
    <col min="8" max="8" width="22.625" style="140" customWidth="1"/>
    <col min="9" max="9" width="18.125" style="63" customWidth="1"/>
    <col min="10" max="10" width="5.875" style="63" bestFit="1" customWidth="1"/>
    <col min="11" max="11" width="17.75" style="63" bestFit="1" customWidth="1"/>
    <col min="12" max="13" width="15" style="63" bestFit="1" customWidth="1"/>
    <col min="14" max="16384" width="9.125" style="63"/>
  </cols>
  <sheetData>
    <row r="1" spans="1:9" x14ac:dyDescent="0.35">
      <c r="A1" s="450" t="s">
        <v>558</v>
      </c>
      <c r="B1" s="450"/>
      <c r="C1" s="450"/>
      <c r="D1" s="450"/>
      <c r="E1" s="450"/>
      <c r="F1" s="450"/>
      <c r="G1" s="450"/>
      <c r="H1" s="450"/>
      <c r="I1" s="192" t="s">
        <v>295</v>
      </c>
    </row>
    <row r="2" spans="1:9" x14ac:dyDescent="0.35">
      <c r="A2" s="450" t="s">
        <v>1858</v>
      </c>
      <c r="B2" s="450"/>
      <c r="C2" s="450"/>
      <c r="D2" s="450"/>
      <c r="E2" s="450"/>
      <c r="F2" s="450"/>
      <c r="G2" s="450"/>
      <c r="H2" s="450"/>
      <c r="I2" s="193"/>
    </row>
    <row r="3" spans="1:9" x14ac:dyDescent="0.35">
      <c r="A3" s="450" t="s">
        <v>296</v>
      </c>
      <c r="B3" s="450"/>
      <c r="C3" s="450"/>
      <c r="D3" s="450"/>
      <c r="E3" s="450"/>
      <c r="F3" s="450"/>
      <c r="G3" s="450"/>
      <c r="H3" s="450"/>
      <c r="I3" s="194"/>
    </row>
    <row r="4" spans="1:9" x14ac:dyDescent="0.35">
      <c r="A4" s="195" t="e">
        <f>Unit_eng</f>
        <v>#REF!</v>
      </c>
      <c r="B4" s="196"/>
      <c r="C4" s="193"/>
      <c r="D4" s="193"/>
      <c r="E4" s="193"/>
      <c r="F4" s="197"/>
      <c r="G4" s="197"/>
      <c r="H4" s="68" t="s">
        <v>1</v>
      </c>
      <c r="I4" s="198" t="s">
        <v>576</v>
      </c>
    </row>
    <row r="5" spans="1:9" x14ac:dyDescent="0.35">
      <c r="A5" s="199"/>
      <c r="B5" s="199"/>
      <c r="C5" s="200"/>
      <c r="D5" s="200"/>
      <c r="E5" s="200"/>
      <c r="F5" s="197"/>
      <c r="G5" s="201"/>
      <c r="H5" s="201" t="s">
        <v>2</v>
      </c>
      <c r="I5" s="202" t="s">
        <v>3</v>
      </c>
    </row>
    <row r="6" spans="1:9" x14ac:dyDescent="0.35">
      <c r="A6" s="203" t="s">
        <v>4</v>
      </c>
      <c r="B6" s="451" t="s">
        <v>5</v>
      </c>
      <c r="C6" s="452"/>
      <c r="D6" s="452"/>
      <c r="E6" s="453"/>
      <c r="F6" s="204" t="s">
        <v>6</v>
      </c>
      <c r="G6" s="204" t="s">
        <v>7</v>
      </c>
      <c r="H6" s="204" t="s">
        <v>8</v>
      </c>
      <c r="I6" s="203" t="s">
        <v>9</v>
      </c>
    </row>
    <row r="7" spans="1:9" x14ac:dyDescent="0.35">
      <c r="A7" s="205" t="s">
        <v>10</v>
      </c>
      <c r="B7" s="454" t="s">
        <v>11</v>
      </c>
      <c r="C7" s="455"/>
      <c r="D7" s="455"/>
      <c r="E7" s="456"/>
      <c r="F7" s="206" t="s">
        <v>1859</v>
      </c>
      <c r="G7" s="206" t="s">
        <v>1861</v>
      </c>
      <c r="H7" s="206" t="s">
        <v>1862</v>
      </c>
      <c r="I7" s="207" t="s">
        <v>1854</v>
      </c>
    </row>
    <row r="8" spans="1:9" x14ac:dyDescent="0.35">
      <c r="A8" s="208"/>
      <c r="B8" s="209"/>
      <c r="C8" s="210"/>
      <c r="D8" s="210"/>
      <c r="E8" s="211"/>
      <c r="F8" s="212" t="s">
        <v>1860</v>
      </c>
      <c r="G8" s="212" t="s">
        <v>1863</v>
      </c>
      <c r="H8" s="212" t="s">
        <v>1864</v>
      </c>
      <c r="I8" s="213" t="s">
        <v>1865</v>
      </c>
    </row>
    <row r="9" spans="1:9" x14ac:dyDescent="0.35">
      <c r="A9" s="214"/>
      <c r="B9" s="215" t="s">
        <v>297</v>
      </c>
      <c r="C9" s="216"/>
      <c r="D9" s="216"/>
      <c r="E9" s="217"/>
      <c r="F9" s="218"/>
      <c r="G9" s="218"/>
      <c r="H9" s="218"/>
      <c r="I9" s="219"/>
    </row>
    <row r="10" spans="1:9" x14ac:dyDescent="0.35">
      <c r="A10" s="220"/>
      <c r="B10" s="221" t="s">
        <v>298</v>
      </c>
      <c r="C10" s="221"/>
      <c r="D10" s="221"/>
      <c r="E10" s="222"/>
      <c r="F10" s="223"/>
      <c r="G10" s="224"/>
      <c r="H10" s="224"/>
      <c r="I10" s="225"/>
    </row>
    <row r="11" spans="1:9" x14ac:dyDescent="0.35">
      <c r="A11" s="336">
        <v>41010010</v>
      </c>
      <c r="B11" s="337"/>
      <c r="C11" s="338"/>
      <c r="D11" s="339" t="s">
        <v>299</v>
      </c>
      <c r="E11" s="340"/>
      <c r="F11" s="341"/>
      <c r="G11" s="342"/>
      <c r="H11" s="342">
        <f>+F11+G11</f>
        <v>0</v>
      </c>
      <c r="I11" s="343"/>
    </row>
    <row r="12" spans="1:9" x14ac:dyDescent="0.35">
      <c r="A12" s="366">
        <v>41010020</v>
      </c>
      <c r="B12" s="367"/>
      <c r="C12" s="368"/>
      <c r="D12" s="368" t="s">
        <v>300</v>
      </c>
      <c r="E12" s="369"/>
      <c r="F12" s="370"/>
      <c r="G12" s="353"/>
      <c r="H12" s="353">
        <f t="shared" ref="H12:H16" si="0">+F12+G12</f>
        <v>0</v>
      </c>
      <c r="I12" s="354"/>
    </row>
    <row r="13" spans="1:9" x14ac:dyDescent="0.35">
      <c r="A13" s="336">
        <v>41010118</v>
      </c>
      <c r="B13" s="344"/>
      <c r="C13" s="345"/>
      <c r="D13" s="345" t="s">
        <v>301</v>
      </c>
      <c r="E13" s="346"/>
      <c r="F13" s="341"/>
      <c r="G13" s="342"/>
      <c r="H13" s="342">
        <f t="shared" si="0"/>
        <v>0</v>
      </c>
      <c r="I13" s="343"/>
    </row>
    <row r="14" spans="1:9" x14ac:dyDescent="0.35">
      <c r="A14" s="366">
        <v>41010990</v>
      </c>
      <c r="B14" s="367"/>
      <c r="C14" s="368"/>
      <c r="D14" s="368" t="s">
        <v>302</v>
      </c>
      <c r="E14" s="369"/>
      <c r="F14" s="370"/>
      <c r="G14" s="353"/>
      <c r="H14" s="353">
        <f t="shared" si="0"/>
        <v>0</v>
      </c>
      <c r="I14" s="354"/>
    </row>
    <row r="15" spans="1:9" x14ac:dyDescent="0.35">
      <c r="A15" s="336">
        <v>41011040</v>
      </c>
      <c r="B15" s="344"/>
      <c r="C15" s="345"/>
      <c r="D15" s="345" t="s">
        <v>303</v>
      </c>
      <c r="E15" s="346"/>
      <c r="F15" s="341"/>
      <c r="G15" s="342"/>
      <c r="H15" s="342">
        <f t="shared" si="0"/>
        <v>0</v>
      </c>
      <c r="I15" s="343"/>
    </row>
    <row r="16" spans="1:9" x14ac:dyDescent="0.35">
      <c r="A16" s="355">
        <v>41012010</v>
      </c>
      <c r="B16" s="344"/>
      <c r="C16" s="345"/>
      <c r="D16" s="345" t="s">
        <v>304</v>
      </c>
      <c r="E16" s="346"/>
      <c r="F16" s="341"/>
      <c r="G16" s="342"/>
      <c r="H16" s="342">
        <f t="shared" si="0"/>
        <v>0</v>
      </c>
      <c r="I16" s="343"/>
    </row>
    <row r="17" spans="1:9" x14ac:dyDescent="0.35">
      <c r="A17" s="269">
        <v>41012020</v>
      </c>
      <c r="B17" s="270"/>
      <c r="C17" s="328"/>
      <c r="D17" s="328" t="s">
        <v>560</v>
      </c>
      <c r="E17" s="272"/>
      <c r="F17" s="329"/>
      <c r="G17" s="330"/>
      <c r="H17" s="330"/>
      <c r="I17" s="331"/>
    </row>
    <row r="18" spans="1:9" x14ac:dyDescent="0.35">
      <c r="A18" s="233"/>
      <c r="B18" s="447" t="s">
        <v>305</v>
      </c>
      <c r="C18" s="448"/>
      <c r="D18" s="448"/>
      <c r="E18" s="449"/>
      <c r="F18" s="234">
        <f>SUBTOTAL(109,F11:F16)</f>
        <v>0</v>
      </c>
      <c r="G18" s="234">
        <f>SUBTOTAL(109,G11:G16)</f>
        <v>0</v>
      </c>
      <c r="H18" s="234">
        <f>SUBTOTAL(109,H11:H16)</f>
        <v>0</v>
      </c>
      <c r="I18" s="235"/>
    </row>
    <row r="19" spans="1:9" x14ac:dyDescent="0.35">
      <c r="A19" s="236"/>
      <c r="B19" s="237" t="s">
        <v>561</v>
      </c>
      <c r="C19" s="238"/>
      <c r="D19" s="238"/>
      <c r="E19" s="239"/>
      <c r="F19" s="240"/>
      <c r="G19" s="227"/>
      <c r="H19" s="227"/>
      <c r="I19" s="228"/>
    </row>
    <row r="20" spans="1:9" x14ac:dyDescent="0.35">
      <c r="A20" s="348">
        <v>41020030</v>
      </c>
      <c r="B20" s="349"/>
      <c r="C20" s="350"/>
      <c r="D20" s="350" t="s">
        <v>562</v>
      </c>
      <c r="E20" s="351"/>
      <c r="F20" s="352"/>
      <c r="G20" s="353"/>
      <c r="H20" s="353">
        <f t="shared" ref="H20:H22" si="1">+F20+G20</f>
        <v>0</v>
      </c>
      <c r="I20" s="354"/>
    </row>
    <row r="21" spans="1:9" x14ac:dyDescent="0.35">
      <c r="A21" s="348">
        <v>41020040</v>
      </c>
      <c r="B21" s="349"/>
      <c r="C21" s="350"/>
      <c r="D21" s="350" t="s">
        <v>563</v>
      </c>
      <c r="E21" s="351"/>
      <c r="F21" s="352"/>
      <c r="G21" s="353"/>
      <c r="H21" s="353">
        <f t="shared" si="1"/>
        <v>0</v>
      </c>
      <c r="I21" s="354"/>
    </row>
    <row r="22" spans="1:9" x14ac:dyDescent="0.35">
      <c r="A22" s="348">
        <v>41020050</v>
      </c>
      <c r="B22" s="349"/>
      <c r="C22" s="350"/>
      <c r="D22" s="350" t="s">
        <v>564</v>
      </c>
      <c r="E22" s="351"/>
      <c r="F22" s="352"/>
      <c r="G22" s="353"/>
      <c r="H22" s="353">
        <f t="shared" si="1"/>
        <v>0</v>
      </c>
      <c r="I22" s="354"/>
    </row>
    <row r="23" spans="1:9" x14ac:dyDescent="0.35">
      <c r="A23" s="236"/>
      <c r="B23" s="237" t="s">
        <v>306</v>
      </c>
      <c r="C23" s="238"/>
      <c r="D23" s="238"/>
      <c r="E23" s="239"/>
      <c r="F23" s="240"/>
      <c r="G23" s="227"/>
      <c r="H23" s="227"/>
      <c r="I23" s="228"/>
    </row>
    <row r="24" spans="1:9" x14ac:dyDescent="0.35">
      <c r="A24" s="226"/>
      <c r="B24" s="229"/>
      <c r="C24" s="241" t="s">
        <v>307</v>
      </c>
      <c r="D24" s="241"/>
      <c r="E24" s="242"/>
      <c r="F24" s="240"/>
      <c r="G24" s="227"/>
      <c r="H24" s="227"/>
      <c r="I24" s="228"/>
    </row>
    <row r="25" spans="1:9" x14ac:dyDescent="0.35">
      <c r="A25" s="226">
        <v>41030010</v>
      </c>
      <c r="B25" s="229" t="s">
        <v>308</v>
      </c>
      <c r="C25" s="230"/>
      <c r="D25" s="230" t="s">
        <v>309</v>
      </c>
      <c r="E25" s="231"/>
      <c r="F25" s="240"/>
      <c r="G25" s="227"/>
      <c r="H25" s="227">
        <f>+F25+G25</f>
        <v>0</v>
      </c>
      <c r="I25" s="228"/>
    </row>
    <row r="26" spans="1:9" x14ac:dyDescent="0.35">
      <c r="A26" s="226">
        <v>41030020</v>
      </c>
      <c r="B26" s="229" t="s">
        <v>308</v>
      </c>
      <c r="C26" s="230"/>
      <c r="D26" s="230" t="s">
        <v>310</v>
      </c>
      <c r="E26" s="231"/>
      <c r="F26" s="240"/>
      <c r="G26" s="227"/>
      <c r="H26" s="227">
        <f t="shared" ref="H26:H95" si="2">+F26+G26</f>
        <v>0</v>
      </c>
      <c r="I26" s="228"/>
    </row>
    <row r="27" spans="1:9" x14ac:dyDescent="0.35">
      <c r="A27" s="226">
        <v>41030030</v>
      </c>
      <c r="B27" s="229" t="s">
        <v>308</v>
      </c>
      <c r="C27" s="230"/>
      <c r="D27" s="230" t="s">
        <v>311</v>
      </c>
      <c r="E27" s="231"/>
      <c r="F27" s="240"/>
      <c r="G27" s="227"/>
      <c r="H27" s="227">
        <f t="shared" si="2"/>
        <v>0</v>
      </c>
      <c r="I27" s="228"/>
    </row>
    <row r="28" spans="1:9" x14ac:dyDescent="0.35">
      <c r="A28" s="243">
        <v>41030040</v>
      </c>
      <c r="B28" s="229" t="s">
        <v>308</v>
      </c>
      <c r="C28" s="244"/>
      <c r="D28" s="244" t="s">
        <v>312</v>
      </c>
      <c r="E28" s="245"/>
      <c r="F28" s="246"/>
      <c r="G28" s="247"/>
      <c r="H28" s="227">
        <f t="shared" si="2"/>
        <v>0</v>
      </c>
      <c r="I28" s="248"/>
    </row>
    <row r="29" spans="1:9" x14ac:dyDescent="0.35">
      <c r="A29" s="243">
        <v>41030050</v>
      </c>
      <c r="B29" s="229" t="s">
        <v>308</v>
      </c>
      <c r="C29" s="244"/>
      <c r="D29" s="244" t="s">
        <v>565</v>
      </c>
      <c r="E29" s="245"/>
      <c r="F29" s="246"/>
      <c r="G29" s="247"/>
      <c r="H29" s="227">
        <f t="shared" si="2"/>
        <v>0</v>
      </c>
      <c r="I29" s="248"/>
    </row>
    <row r="30" spans="1:9" x14ac:dyDescent="0.35">
      <c r="A30" s="226">
        <v>41030990</v>
      </c>
      <c r="B30" s="229" t="s">
        <v>308</v>
      </c>
      <c r="C30" s="230"/>
      <c r="D30" s="230" t="s">
        <v>313</v>
      </c>
      <c r="E30" s="231"/>
      <c r="F30" s="240"/>
      <c r="G30" s="227"/>
      <c r="H30" s="227">
        <f t="shared" si="2"/>
        <v>0</v>
      </c>
      <c r="I30" s="228"/>
    </row>
    <row r="31" spans="1:9" x14ac:dyDescent="0.35">
      <c r="A31" s="226"/>
      <c r="B31" s="229"/>
      <c r="C31" s="241" t="s">
        <v>314</v>
      </c>
      <c r="D31" s="230"/>
      <c r="E31" s="231"/>
      <c r="F31" s="240"/>
      <c r="G31" s="227"/>
      <c r="H31" s="227"/>
      <c r="I31" s="228"/>
    </row>
    <row r="32" spans="1:9" x14ac:dyDescent="0.35">
      <c r="A32" s="226">
        <v>41031010</v>
      </c>
      <c r="B32" s="229" t="s">
        <v>308</v>
      </c>
      <c r="C32" s="230"/>
      <c r="D32" s="230" t="s">
        <v>315</v>
      </c>
      <c r="E32" s="231"/>
      <c r="F32" s="240"/>
      <c r="G32" s="227"/>
      <c r="H32" s="227">
        <f t="shared" si="2"/>
        <v>0</v>
      </c>
      <c r="I32" s="228"/>
    </row>
    <row r="33" spans="1:9" x14ac:dyDescent="0.35">
      <c r="A33" s="226">
        <v>41031020</v>
      </c>
      <c r="B33" s="229" t="s">
        <v>308</v>
      </c>
      <c r="C33" s="230"/>
      <c r="D33" s="230" t="s">
        <v>316</v>
      </c>
      <c r="E33" s="231"/>
      <c r="F33" s="240"/>
      <c r="G33" s="227"/>
      <c r="H33" s="227">
        <f t="shared" si="2"/>
        <v>0</v>
      </c>
      <c r="I33" s="228"/>
    </row>
    <row r="34" spans="1:9" x14ac:dyDescent="0.35">
      <c r="A34" s="226">
        <v>41031030</v>
      </c>
      <c r="B34" s="229" t="s">
        <v>308</v>
      </c>
      <c r="C34" s="230"/>
      <c r="D34" s="230" t="s">
        <v>317</v>
      </c>
      <c r="E34" s="231"/>
      <c r="F34" s="240"/>
      <c r="G34" s="227"/>
      <c r="H34" s="227">
        <f t="shared" si="2"/>
        <v>0</v>
      </c>
      <c r="I34" s="228"/>
    </row>
    <row r="35" spans="1:9" x14ac:dyDescent="0.35">
      <c r="A35" s="226">
        <v>41031040</v>
      </c>
      <c r="B35" s="229" t="s">
        <v>308</v>
      </c>
      <c r="C35" s="230"/>
      <c r="D35" s="230" t="s">
        <v>318</v>
      </c>
      <c r="E35" s="231"/>
      <c r="F35" s="240"/>
      <c r="G35" s="227"/>
      <c r="H35" s="227">
        <f t="shared" si="2"/>
        <v>0</v>
      </c>
      <c r="I35" s="228"/>
    </row>
    <row r="36" spans="1:9" x14ac:dyDescent="0.35">
      <c r="A36" s="226">
        <v>41031050</v>
      </c>
      <c r="B36" s="229" t="s">
        <v>308</v>
      </c>
      <c r="C36" s="230"/>
      <c r="D36" s="230" t="s">
        <v>319</v>
      </c>
      <c r="E36" s="231"/>
      <c r="F36" s="240"/>
      <c r="G36" s="227"/>
      <c r="H36" s="227">
        <f t="shared" si="2"/>
        <v>0</v>
      </c>
      <c r="I36" s="249"/>
    </row>
    <row r="37" spans="1:9" x14ac:dyDescent="0.35">
      <c r="A37" s="226">
        <v>41031060</v>
      </c>
      <c r="B37" s="229"/>
      <c r="C37" s="230"/>
      <c r="D37" s="230" t="s">
        <v>566</v>
      </c>
      <c r="E37" s="231"/>
      <c r="F37" s="240"/>
      <c r="G37" s="227"/>
      <c r="H37" s="227">
        <f t="shared" si="2"/>
        <v>0</v>
      </c>
      <c r="I37" s="249"/>
    </row>
    <row r="38" spans="1:9" x14ac:dyDescent="0.35">
      <c r="A38" s="226">
        <v>41031990</v>
      </c>
      <c r="B38" s="229" t="s">
        <v>308</v>
      </c>
      <c r="C38" s="230"/>
      <c r="D38" s="230" t="s">
        <v>320</v>
      </c>
      <c r="E38" s="231"/>
      <c r="F38" s="240"/>
      <c r="G38" s="227"/>
      <c r="H38" s="227">
        <f t="shared" si="2"/>
        <v>0</v>
      </c>
      <c r="I38" s="228"/>
    </row>
    <row r="39" spans="1:9" x14ac:dyDescent="0.35">
      <c r="A39" s="236"/>
      <c r="B39" s="250"/>
      <c r="C39" s="251" t="s">
        <v>321</v>
      </c>
      <c r="D39" s="251"/>
      <c r="E39" s="252"/>
      <c r="F39" s="253"/>
      <c r="G39" s="224"/>
      <c r="H39" s="227"/>
      <c r="I39" s="254"/>
    </row>
    <row r="40" spans="1:9" x14ac:dyDescent="0.35">
      <c r="A40" s="226">
        <v>41032010</v>
      </c>
      <c r="B40" s="229"/>
      <c r="C40" s="230"/>
      <c r="D40" s="230" t="s">
        <v>322</v>
      </c>
      <c r="E40" s="231"/>
      <c r="F40" s="240"/>
      <c r="G40" s="227"/>
      <c r="H40" s="227">
        <f t="shared" si="2"/>
        <v>0</v>
      </c>
      <c r="I40" s="228"/>
    </row>
    <row r="41" spans="1:9" x14ac:dyDescent="0.35">
      <c r="A41" s="366">
        <v>41032019</v>
      </c>
      <c r="B41" s="367"/>
      <c r="C41" s="368"/>
      <c r="D41" s="368" t="s">
        <v>323</v>
      </c>
      <c r="E41" s="369"/>
      <c r="F41" s="352"/>
      <c r="G41" s="353"/>
      <c r="H41" s="353">
        <f t="shared" si="2"/>
        <v>0</v>
      </c>
      <c r="I41" s="354"/>
    </row>
    <row r="42" spans="1:9" x14ac:dyDescent="0.35">
      <c r="A42" s="226">
        <v>41032020</v>
      </c>
      <c r="B42" s="229"/>
      <c r="C42" s="230"/>
      <c r="D42" s="230" t="s">
        <v>324</v>
      </c>
      <c r="E42" s="231"/>
      <c r="F42" s="240"/>
      <c r="G42" s="227"/>
      <c r="H42" s="227">
        <f t="shared" si="2"/>
        <v>0</v>
      </c>
      <c r="I42" s="228"/>
    </row>
    <row r="43" spans="1:9" x14ac:dyDescent="0.35">
      <c r="A43" s="366">
        <v>41032029</v>
      </c>
      <c r="B43" s="367"/>
      <c r="C43" s="368"/>
      <c r="D43" s="368" t="s">
        <v>325</v>
      </c>
      <c r="E43" s="369"/>
      <c r="F43" s="352"/>
      <c r="G43" s="353"/>
      <c r="H43" s="353">
        <f t="shared" si="2"/>
        <v>0</v>
      </c>
      <c r="I43" s="354"/>
    </row>
    <row r="44" spans="1:9" x14ac:dyDescent="0.35">
      <c r="A44" s="226">
        <v>41032030</v>
      </c>
      <c r="B44" s="229" t="s">
        <v>308</v>
      </c>
      <c r="C44" s="230"/>
      <c r="D44" s="230" t="s">
        <v>326</v>
      </c>
      <c r="E44" s="231"/>
      <c r="F44" s="240"/>
      <c r="G44" s="227"/>
      <c r="H44" s="227">
        <f t="shared" si="2"/>
        <v>0</v>
      </c>
      <c r="I44" s="228"/>
    </row>
    <row r="45" spans="1:9" x14ac:dyDescent="0.35">
      <c r="A45" s="366">
        <v>41032039</v>
      </c>
      <c r="B45" s="367"/>
      <c r="C45" s="368"/>
      <c r="D45" s="368" t="s">
        <v>567</v>
      </c>
      <c r="E45" s="369"/>
      <c r="F45" s="352"/>
      <c r="G45" s="353"/>
      <c r="H45" s="353">
        <f t="shared" si="2"/>
        <v>0</v>
      </c>
      <c r="I45" s="354"/>
    </row>
    <row r="46" spans="1:9" x14ac:dyDescent="0.35">
      <c r="A46" s="226"/>
      <c r="B46" s="229"/>
      <c r="C46" s="241" t="s">
        <v>327</v>
      </c>
      <c r="D46" s="241"/>
      <c r="E46" s="242"/>
      <c r="F46" s="240"/>
      <c r="G46" s="227"/>
      <c r="H46" s="227"/>
      <c r="I46" s="228"/>
    </row>
    <row r="47" spans="1:9" x14ac:dyDescent="0.35">
      <c r="A47" s="226">
        <v>41033010</v>
      </c>
      <c r="B47" s="229" t="s">
        <v>308</v>
      </c>
      <c r="C47" s="230"/>
      <c r="D47" s="230" t="s">
        <v>328</v>
      </c>
      <c r="E47" s="231"/>
      <c r="F47" s="240"/>
      <c r="G47" s="227"/>
      <c r="H47" s="227">
        <f t="shared" si="2"/>
        <v>0</v>
      </c>
      <c r="I47" s="228"/>
    </row>
    <row r="48" spans="1:9" x14ac:dyDescent="0.35">
      <c r="A48" s="366">
        <v>41033019</v>
      </c>
      <c r="B48" s="367"/>
      <c r="C48" s="368"/>
      <c r="D48" s="368" t="s">
        <v>568</v>
      </c>
      <c r="E48" s="369"/>
      <c r="F48" s="352"/>
      <c r="G48" s="353"/>
      <c r="H48" s="353">
        <f t="shared" si="2"/>
        <v>0</v>
      </c>
      <c r="I48" s="354"/>
    </row>
    <row r="49" spans="1:9" x14ac:dyDescent="0.35">
      <c r="A49" s="226">
        <v>41033020</v>
      </c>
      <c r="B49" s="229" t="s">
        <v>308</v>
      </c>
      <c r="C49" s="230"/>
      <c r="D49" s="230" t="s">
        <v>329</v>
      </c>
      <c r="E49" s="231"/>
      <c r="F49" s="240"/>
      <c r="G49" s="227"/>
      <c r="H49" s="227">
        <f t="shared" si="2"/>
        <v>0</v>
      </c>
      <c r="I49" s="228"/>
    </row>
    <row r="50" spans="1:9" x14ac:dyDescent="0.35">
      <c r="A50" s="366">
        <v>41033029</v>
      </c>
      <c r="B50" s="367"/>
      <c r="C50" s="368"/>
      <c r="D50" s="368" t="s">
        <v>569</v>
      </c>
      <c r="E50" s="369"/>
      <c r="F50" s="352"/>
      <c r="G50" s="353"/>
      <c r="H50" s="353">
        <f t="shared" si="2"/>
        <v>0</v>
      </c>
      <c r="I50" s="354"/>
    </row>
    <row r="51" spans="1:9" x14ac:dyDescent="0.35">
      <c r="A51" s="226"/>
      <c r="B51" s="229"/>
      <c r="C51" s="241" t="s">
        <v>330</v>
      </c>
      <c r="D51" s="241"/>
      <c r="E51" s="242"/>
      <c r="F51" s="240"/>
      <c r="G51" s="227"/>
      <c r="H51" s="227"/>
      <c r="I51" s="228"/>
    </row>
    <row r="52" spans="1:9" x14ac:dyDescent="0.35">
      <c r="A52" s="226">
        <v>41034010</v>
      </c>
      <c r="B52" s="229"/>
      <c r="C52" s="230"/>
      <c r="D52" s="230" t="s">
        <v>331</v>
      </c>
      <c r="E52" s="231"/>
      <c r="F52" s="240"/>
      <c r="G52" s="227"/>
      <c r="H52" s="227">
        <f t="shared" si="2"/>
        <v>0</v>
      </c>
      <c r="I52" s="228"/>
    </row>
    <row r="53" spans="1:9" x14ac:dyDescent="0.35">
      <c r="A53" s="226">
        <v>41034020</v>
      </c>
      <c r="B53" s="229"/>
      <c r="C53" s="230"/>
      <c r="D53" s="230" t="s">
        <v>332</v>
      </c>
      <c r="E53" s="231"/>
      <c r="F53" s="240"/>
      <c r="G53" s="227"/>
      <c r="H53" s="227">
        <f t="shared" si="2"/>
        <v>0</v>
      </c>
      <c r="I53" s="228"/>
    </row>
    <row r="54" spans="1:9" x14ac:dyDescent="0.35">
      <c r="A54" s="226">
        <v>41034030</v>
      </c>
      <c r="B54" s="229"/>
      <c r="C54" s="230"/>
      <c r="D54" s="230" t="s">
        <v>333</v>
      </c>
      <c r="E54" s="231"/>
      <c r="F54" s="240"/>
      <c r="G54" s="227"/>
      <c r="H54" s="227">
        <f t="shared" si="2"/>
        <v>0</v>
      </c>
      <c r="I54" s="228"/>
    </row>
    <row r="55" spans="1:9" x14ac:dyDescent="0.35">
      <c r="A55" s="226">
        <v>41034040</v>
      </c>
      <c r="B55" s="229"/>
      <c r="C55" s="230"/>
      <c r="D55" s="230" t="s">
        <v>334</v>
      </c>
      <c r="E55" s="231"/>
      <c r="F55" s="240"/>
      <c r="G55" s="227"/>
      <c r="H55" s="227">
        <f t="shared" si="2"/>
        <v>0</v>
      </c>
      <c r="I55" s="228"/>
    </row>
    <row r="56" spans="1:9" x14ac:dyDescent="0.35">
      <c r="A56" s="226">
        <v>41034990</v>
      </c>
      <c r="B56" s="229"/>
      <c r="C56" s="230"/>
      <c r="D56" s="230" t="s">
        <v>335</v>
      </c>
      <c r="E56" s="231"/>
      <c r="F56" s="240"/>
      <c r="G56" s="227"/>
      <c r="H56" s="227">
        <f t="shared" si="2"/>
        <v>0</v>
      </c>
      <c r="I56" s="228"/>
    </row>
    <row r="57" spans="1:9" x14ac:dyDescent="0.35">
      <c r="A57" s="226"/>
      <c r="B57" s="229"/>
      <c r="C57" s="241" t="s">
        <v>337</v>
      </c>
      <c r="D57" s="241"/>
      <c r="E57" s="242"/>
      <c r="F57" s="240"/>
      <c r="G57" s="227"/>
      <c r="H57" s="227"/>
      <c r="I57" s="228"/>
    </row>
    <row r="58" spans="1:9" x14ac:dyDescent="0.35">
      <c r="A58" s="336">
        <v>41035010</v>
      </c>
      <c r="B58" s="344" t="s">
        <v>308</v>
      </c>
      <c r="C58" s="345"/>
      <c r="D58" s="345" t="s">
        <v>338</v>
      </c>
      <c r="E58" s="346"/>
      <c r="F58" s="347"/>
      <c r="G58" s="342"/>
      <c r="H58" s="342">
        <f t="shared" si="2"/>
        <v>0</v>
      </c>
      <c r="I58" s="343"/>
    </row>
    <row r="59" spans="1:9" x14ac:dyDescent="0.35">
      <c r="A59" s="366">
        <v>41035019</v>
      </c>
      <c r="B59" s="367"/>
      <c r="C59" s="368"/>
      <c r="D59" s="368" t="s">
        <v>339</v>
      </c>
      <c r="E59" s="369"/>
      <c r="F59" s="352"/>
      <c r="G59" s="353"/>
      <c r="H59" s="353">
        <f t="shared" si="2"/>
        <v>0</v>
      </c>
      <c r="I59" s="354"/>
    </row>
    <row r="60" spans="1:9" x14ac:dyDescent="0.35">
      <c r="A60" s="226">
        <v>41035020</v>
      </c>
      <c r="B60" s="229" t="s">
        <v>308</v>
      </c>
      <c r="C60" s="230"/>
      <c r="D60" s="230" t="s">
        <v>345</v>
      </c>
      <c r="E60" s="231"/>
      <c r="F60" s="240"/>
      <c r="G60" s="227"/>
      <c r="H60" s="227">
        <f t="shared" si="2"/>
        <v>0</v>
      </c>
      <c r="I60" s="228"/>
    </row>
    <row r="61" spans="1:9" x14ac:dyDescent="0.35">
      <c r="A61" s="366">
        <v>41035029</v>
      </c>
      <c r="B61" s="367"/>
      <c r="C61" s="368"/>
      <c r="D61" s="368" t="s">
        <v>570</v>
      </c>
      <c r="E61" s="369"/>
      <c r="F61" s="352"/>
      <c r="G61" s="353"/>
      <c r="H61" s="353">
        <f t="shared" si="2"/>
        <v>0</v>
      </c>
      <c r="I61" s="354"/>
    </row>
    <row r="62" spans="1:9" x14ac:dyDescent="0.35">
      <c r="A62" s="226"/>
      <c r="B62" s="229"/>
      <c r="C62" s="241" t="s">
        <v>340</v>
      </c>
      <c r="D62" s="241"/>
      <c r="E62" s="242"/>
      <c r="F62" s="240"/>
      <c r="G62" s="227"/>
      <c r="H62" s="227"/>
      <c r="I62" s="228"/>
    </row>
    <row r="63" spans="1:9" x14ac:dyDescent="0.35">
      <c r="A63" s="336">
        <v>41036010</v>
      </c>
      <c r="B63" s="344"/>
      <c r="C63" s="345"/>
      <c r="D63" s="345" t="s">
        <v>341</v>
      </c>
      <c r="E63" s="346"/>
      <c r="F63" s="347"/>
      <c r="G63" s="342"/>
      <c r="H63" s="342">
        <f t="shared" si="2"/>
        <v>0</v>
      </c>
      <c r="I63" s="343"/>
    </row>
    <row r="64" spans="1:9" x14ac:dyDescent="0.35">
      <c r="A64" s="336">
        <v>41036020</v>
      </c>
      <c r="B64" s="344"/>
      <c r="C64" s="345"/>
      <c r="D64" s="345" t="s">
        <v>342</v>
      </c>
      <c r="E64" s="346"/>
      <c r="F64" s="347"/>
      <c r="G64" s="342"/>
      <c r="H64" s="342">
        <f t="shared" si="2"/>
        <v>0</v>
      </c>
      <c r="I64" s="343"/>
    </row>
    <row r="65" spans="1:9" x14ac:dyDescent="0.35">
      <c r="A65" s="226">
        <v>41036030</v>
      </c>
      <c r="B65" s="229"/>
      <c r="C65" s="230"/>
      <c r="D65" s="230" t="s">
        <v>336</v>
      </c>
      <c r="E65" s="231"/>
      <c r="F65" s="240"/>
      <c r="G65" s="227"/>
      <c r="H65" s="227">
        <f t="shared" si="2"/>
        <v>0</v>
      </c>
      <c r="I65" s="228"/>
    </row>
    <row r="66" spans="1:9" x14ac:dyDescent="0.35">
      <c r="A66" s="226"/>
      <c r="B66" s="229"/>
      <c r="C66" s="241" t="s">
        <v>343</v>
      </c>
      <c r="D66" s="230"/>
      <c r="E66" s="231"/>
      <c r="F66" s="240"/>
      <c r="G66" s="227"/>
      <c r="H66" s="227"/>
      <c r="I66" s="228"/>
    </row>
    <row r="67" spans="1:9" x14ac:dyDescent="0.35">
      <c r="A67" s="226">
        <v>41037010</v>
      </c>
      <c r="B67" s="229" t="s">
        <v>308</v>
      </c>
      <c r="C67" s="230"/>
      <c r="D67" s="230" t="s">
        <v>344</v>
      </c>
      <c r="E67" s="231"/>
      <c r="F67" s="240"/>
      <c r="G67" s="227"/>
      <c r="H67" s="227">
        <f t="shared" si="2"/>
        <v>0</v>
      </c>
      <c r="I67" s="228"/>
    </row>
    <row r="68" spans="1:9" x14ac:dyDescent="0.35">
      <c r="A68" s="226"/>
      <c r="B68" s="229"/>
      <c r="C68" s="241" t="s">
        <v>571</v>
      </c>
      <c r="D68" s="230"/>
      <c r="E68" s="231"/>
      <c r="F68" s="240"/>
      <c r="G68" s="227"/>
      <c r="H68" s="227"/>
      <c r="I68" s="228"/>
    </row>
    <row r="69" spans="1:9" x14ac:dyDescent="0.35">
      <c r="A69" s="226">
        <v>41038010</v>
      </c>
      <c r="B69" s="229"/>
      <c r="C69" s="241"/>
      <c r="D69" s="230" t="s">
        <v>571</v>
      </c>
      <c r="E69" s="231"/>
      <c r="F69" s="240"/>
      <c r="G69" s="227"/>
      <c r="H69" s="227">
        <f t="shared" si="2"/>
        <v>0</v>
      </c>
      <c r="I69" s="228"/>
    </row>
    <row r="70" spans="1:9" x14ac:dyDescent="0.35">
      <c r="A70" s="226"/>
      <c r="B70" s="229"/>
      <c r="C70" s="457" t="s">
        <v>306</v>
      </c>
      <c r="D70" s="457"/>
      <c r="E70" s="458"/>
      <c r="F70" s="240"/>
      <c r="G70" s="227"/>
      <c r="H70" s="227"/>
      <c r="I70" s="228"/>
    </row>
    <row r="71" spans="1:9" x14ac:dyDescent="0.35">
      <c r="A71" s="226">
        <v>41039010</v>
      </c>
      <c r="B71" s="229"/>
      <c r="C71" s="230"/>
      <c r="D71" s="230" t="s">
        <v>346</v>
      </c>
      <c r="E71" s="231"/>
      <c r="F71" s="240"/>
      <c r="G71" s="227"/>
      <c r="H71" s="227">
        <f t="shared" si="2"/>
        <v>0</v>
      </c>
      <c r="I71" s="228"/>
    </row>
    <row r="72" spans="1:9" x14ac:dyDescent="0.35">
      <c r="A72" s="226">
        <v>41039020</v>
      </c>
      <c r="B72" s="229" t="s">
        <v>308</v>
      </c>
      <c r="C72" s="230"/>
      <c r="D72" s="230" t="s">
        <v>347</v>
      </c>
      <c r="E72" s="231"/>
      <c r="F72" s="240"/>
      <c r="G72" s="227"/>
      <c r="H72" s="227">
        <f t="shared" si="2"/>
        <v>0</v>
      </c>
      <c r="I72" s="228"/>
    </row>
    <row r="73" spans="1:9" x14ac:dyDescent="0.35">
      <c r="A73" s="366">
        <v>41039029</v>
      </c>
      <c r="B73" s="371"/>
      <c r="C73" s="372"/>
      <c r="D73" s="368" t="s">
        <v>348</v>
      </c>
      <c r="E73" s="373"/>
      <c r="F73" s="374"/>
      <c r="G73" s="375"/>
      <c r="H73" s="353">
        <f t="shared" si="2"/>
        <v>0</v>
      </c>
      <c r="I73" s="376"/>
    </row>
    <row r="74" spans="1:9" x14ac:dyDescent="0.35">
      <c r="A74" s="226">
        <v>41039030</v>
      </c>
      <c r="B74" s="229" t="s">
        <v>308</v>
      </c>
      <c r="C74" s="230"/>
      <c r="D74" s="230" t="s">
        <v>349</v>
      </c>
      <c r="E74" s="231"/>
      <c r="F74" s="240"/>
      <c r="G74" s="227"/>
      <c r="H74" s="227">
        <f t="shared" si="2"/>
        <v>0</v>
      </c>
      <c r="I74" s="228"/>
    </row>
    <row r="75" spans="1:9" x14ac:dyDescent="0.35">
      <c r="A75" s="366">
        <v>41039039</v>
      </c>
      <c r="B75" s="367"/>
      <c r="C75" s="368"/>
      <c r="D75" s="368" t="s">
        <v>350</v>
      </c>
      <c r="E75" s="369"/>
      <c r="F75" s="352"/>
      <c r="G75" s="353"/>
      <c r="H75" s="353">
        <f t="shared" si="2"/>
        <v>0</v>
      </c>
      <c r="I75" s="354"/>
    </row>
    <row r="76" spans="1:9" ht="23.25" customHeight="1" x14ac:dyDescent="0.35">
      <c r="A76" s="236">
        <v>41039040</v>
      </c>
      <c r="B76" s="250"/>
      <c r="C76" s="238"/>
      <c r="D76" s="258" t="s">
        <v>351</v>
      </c>
      <c r="E76" s="239"/>
      <c r="F76" s="253"/>
      <c r="G76" s="224"/>
      <c r="H76" s="227">
        <f t="shared" si="2"/>
        <v>0</v>
      </c>
      <c r="I76" s="254"/>
    </row>
    <row r="77" spans="1:9" x14ac:dyDescent="0.35">
      <c r="A77" s="226">
        <v>41039050</v>
      </c>
      <c r="B77" s="229"/>
      <c r="C77" s="230"/>
      <c r="D77" s="230" t="s">
        <v>352</v>
      </c>
      <c r="E77" s="231"/>
      <c r="F77" s="240"/>
      <c r="G77" s="227"/>
      <c r="H77" s="227">
        <f t="shared" si="2"/>
        <v>0</v>
      </c>
      <c r="I77" s="228"/>
    </row>
    <row r="78" spans="1:9" x14ac:dyDescent="0.35">
      <c r="A78" s="226">
        <v>41039060</v>
      </c>
      <c r="B78" s="229"/>
      <c r="C78" s="230"/>
      <c r="D78" s="230" t="s">
        <v>353</v>
      </c>
      <c r="E78" s="231"/>
      <c r="F78" s="240"/>
      <c r="G78" s="227"/>
      <c r="H78" s="227">
        <f t="shared" si="2"/>
        <v>0</v>
      </c>
      <c r="I78" s="228"/>
    </row>
    <row r="79" spans="1:9" x14ac:dyDescent="0.35">
      <c r="A79" s="226">
        <v>41039080</v>
      </c>
      <c r="B79" s="229" t="s">
        <v>308</v>
      </c>
      <c r="C79" s="230"/>
      <c r="D79" s="230" t="s">
        <v>354</v>
      </c>
      <c r="E79" s="231"/>
      <c r="F79" s="240"/>
      <c r="G79" s="227"/>
      <c r="H79" s="227">
        <f t="shared" si="2"/>
        <v>0</v>
      </c>
      <c r="I79" s="228"/>
    </row>
    <row r="80" spans="1:9" x14ac:dyDescent="0.35">
      <c r="A80" s="366">
        <v>41039089</v>
      </c>
      <c r="B80" s="367"/>
      <c r="C80" s="368"/>
      <c r="D80" s="368" t="s">
        <v>355</v>
      </c>
      <c r="E80" s="369"/>
      <c r="F80" s="352"/>
      <c r="G80" s="353"/>
      <c r="H80" s="353">
        <f t="shared" si="2"/>
        <v>0</v>
      </c>
      <c r="I80" s="354"/>
    </row>
    <row r="81" spans="1:13" x14ac:dyDescent="0.35">
      <c r="A81" s="226">
        <v>41039090</v>
      </c>
      <c r="B81" s="229" t="s">
        <v>308</v>
      </c>
      <c r="C81" s="230"/>
      <c r="D81" s="230" t="s">
        <v>356</v>
      </c>
      <c r="E81" s="231"/>
      <c r="F81" s="240"/>
      <c r="G81" s="227"/>
      <c r="H81" s="227">
        <f t="shared" si="2"/>
        <v>0</v>
      </c>
      <c r="I81" s="228"/>
    </row>
    <row r="82" spans="1:13" x14ac:dyDescent="0.35">
      <c r="A82" s="366">
        <v>41039099</v>
      </c>
      <c r="B82" s="367"/>
      <c r="C82" s="368"/>
      <c r="D82" s="368" t="s">
        <v>357</v>
      </c>
      <c r="E82" s="369"/>
      <c r="F82" s="352"/>
      <c r="G82" s="353"/>
      <c r="H82" s="353">
        <f t="shared" si="2"/>
        <v>0</v>
      </c>
      <c r="I82" s="354"/>
    </row>
    <row r="83" spans="1:13" x14ac:dyDescent="0.35">
      <c r="A83" s="226">
        <v>41039100</v>
      </c>
      <c r="B83" s="229" t="s">
        <v>308</v>
      </c>
      <c r="C83" s="230"/>
      <c r="D83" s="230" t="s">
        <v>358</v>
      </c>
      <c r="E83" s="231"/>
      <c r="F83" s="240"/>
      <c r="G83" s="227"/>
      <c r="H83" s="227">
        <f t="shared" si="2"/>
        <v>0</v>
      </c>
      <c r="I83" s="228"/>
    </row>
    <row r="84" spans="1:13" x14ac:dyDescent="0.35">
      <c r="A84" s="366">
        <v>41039109</v>
      </c>
      <c r="B84" s="367"/>
      <c r="C84" s="368"/>
      <c r="D84" s="368" t="s">
        <v>359</v>
      </c>
      <c r="E84" s="369"/>
      <c r="F84" s="352"/>
      <c r="G84" s="353"/>
      <c r="H84" s="353">
        <f t="shared" si="2"/>
        <v>0</v>
      </c>
      <c r="I84" s="354"/>
    </row>
    <row r="85" spans="1:13" x14ac:dyDescent="0.35">
      <c r="A85" s="226">
        <v>41039110</v>
      </c>
      <c r="B85" s="229"/>
      <c r="C85" s="230"/>
      <c r="D85" s="230" t="s">
        <v>360</v>
      </c>
      <c r="E85" s="231"/>
      <c r="F85" s="240"/>
      <c r="G85" s="227"/>
      <c r="H85" s="227">
        <f t="shared" si="2"/>
        <v>0</v>
      </c>
      <c r="I85" s="228"/>
    </row>
    <row r="86" spans="1:13" x14ac:dyDescent="0.35">
      <c r="A86" s="226">
        <v>41039120</v>
      </c>
      <c r="B86" s="229" t="s">
        <v>308</v>
      </c>
      <c r="C86" s="230"/>
      <c r="D86" s="230" t="s">
        <v>361</v>
      </c>
      <c r="E86" s="231"/>
      <c r="F86" s="240"/>
      <c r="G86" s="227"/>
      <c r="H86" s="227">
        <f t="shared" si="2"/>
        <v>0</v>
      </c>
      <c r="I86" s="228"/>
    </row>
    <row r="87" spans="1:13" x14ac:dyDescent="0.35">
      <c r="A87" s="366">
        <v>41039129</v>
      </c>
      <c r="B87" s="367"/>
      <c r="C87" s="368"/>
      <c r="D87" s="368" t="s">
        <v>572</v>
      </c>
      <c r="E87" s="369"/>
      <c r="F87" s="352"/>
      <c r="G87" s="353"/>
      <c r="H87" s="353">
        <f t="shared" si="2"/>
        <v>0</v>
      </c>
      <c r="I87" s="354"/>
    </row>
    <row r="88" spans="1:13" x14ac:dyDescent="0.35">
      <c r="A88" s="226">
        <v>41039130</v>
      </c>
      <c r="B88" s="229"/>
      <c r="C88" s="230"/>
      <c r="D88" s="230" t="s">
        <v>362</v>
      </c>
      <c r="E88" s="231"/>
      <c r="F88" s="240"/>
      <c r="G88" s="227"/>
      <c r="H88" s="227">
        <f t="shared" si="2"/>
        <v>0</v>
      </c>
      <c r="I88" s="228"/>
    </row>
    <row r="89" spans="1:13" x14ac:dyDescent="0.35">
      <c r="A89" s="232">
        <v>41039140</v>
      </c>
      <c r="B89" s="229" t="s">
        <v>308</v>
      </c>
      <c r="C89" s="230"/>
      <c r="D89" s="230" t="s">
        <v>363</v>
      </c>
      <c r="E89" s="231"/>
      <c r="F89" s="240"/>
      <c r="G89" s="227"/>
      <c r="H89" s="227">
        <f t="shared" si="2"/>
        <v>0</v>
      </c>
      <c r="I89" s="228"/>
      <c r="K89" s="140"/>
    </row>
    <row r="90" spans="1:13" x14ac:dyDescent="0.35">
      <c r="A90" s="377">
        <v>41039149</v>
      </c>
      <c r="B90" s="367"/>
      <c r="C90" s="368"/>
      <c r="D90" s="368" t="s">
        <v>573</v>
      </c>
      <c r="E90" s="369"/>
      <c r="F90" s="352"/>
      <c r="G90" s="353"/>
      <c r="H90" s="353">
        <f t="shared" si="2"/>
        <v>0</v>
      </c>
      <c r="I90" s="354"/>
      <c r="K90" s="140"/>
    </row>
    <row r="91" spans="1:13" x14ac:dyDescent="0.35">
      <c r="A91" s="232">
        <v>41039150</v>
      </c>
      <c r="B91" s="229" t="s">
        <v>308</v>
      </c>
      <c r="C91" s="230"/>
      <c r="D91" s="230" t="s">
        <v>364</v>
      </c>
      <c r="E91" s="231"/>
      <c r="F91" s="240"/>
      <c r="G91" s="227"/>
      <c r="H91" s="227">
        <f t="shared" si="2"/>
        <v>0</v>
      </c>
      <c r="I91" s="228"/>
    </row>
    <row r="92" spans="1:13" x14ac:dyDescent="0.35">
      <c r="A92" s="377">
        <v>41039159</v>
      </c>
      <c r="B92" s="367"/>
      <c r="C92" s="368"/>
      <c r="D92" s="368" t="s">
        <v>574</v>
      </c>
      <c r="E92" s="369"/>
      <c r="F92" s="352"/>
      <c r="G92" s="353"/>
      <c r="H92" s="353">
        <f t="shared" si="2"/>
        <v>0</v>
      </c>
      <c r="I92" s="354"/>
    </row>
    <row r="93" spans="1:13" x14ac:dyDescent="0.35">
      <c r="A93" s="232">
        <v>41039160</v>
      </c>
      <c r="B93" s="229" t="s">
        <v>308</v>
      </c>
      <c r="C93" s="230"/>
      <c r="D93" s="230" t="s">
        <v>365</v>
      </c>
      <c r="E93" s="231"/>
      <c r="F93" s="240"/>
      <c r="G93" s="227"/>
      <c r="H93" s="227">
        <f t="shared" si="2"/>
        <v>0</v>
      </c>
      <c r="I93" s="228"/>
    </row>
    <row r="94" spans="1:13" x14ac:dyDescent="0.35">
      <c r="A94" s="377">
        <v>41039169</v>
      </c>
      <c r="B94" s="367"/>
      <c r="C94" s="368"/>
      <c r="D94" s="368" t="s">
        <v>575</v>
      </c>
      <c r="E94" s="369"/>
      <c r="F94" s="352"/>
      <c r="G94" s="353"/>
      <c r="H94" s="353">
        <f t="shared" si="2"/>
        <v>0</v>
      </c>
      <c r="I94" s="354"/>
    </row>
    <row r="95" spans="1:13" x14ac:dyDescent="0.35">
      <c r="A95" s="232">
        <v>41039990</v>
      </c>
      <c r="B95" s="229"/>
      <c r="C95" s="230"/>
      <c r="D95" s="230" t="s">
        <v>366</v>
      </c>
      <c r="E95" s="231"/>
      <c r="F95" s="240"/>
      <c r="G95" s="227"/>
      <c r="H95" s="227">
        <f t="shared" si="2"/>
        <v>0</v>
      </c>
      <c r="I95" s="228"/>
    </row>
    <row r="96" spans="1:13" x14ac:dyDescent="0.35">
      <c r="A96" s="233"/>
      <c r="B96" s="447" t="s">
        <v>367</v>
      </c>
      <c r="C96" s="448"/>
      <c r="D96" s="448"/>
      <c r="E96" s="449"/>
      <c r="F96" s="259">
        <f>SUBTOTAL(109,F20:F95)</f>
        <v>0</v>
      </c>
      <c r="G96" s="259">
        <f>SUBTOTAL(109,G20:G95)</f>
        <v>0</v>
      </c>
      <c r="H96" s="259">
        <f>SUBTOTAL(109,H20:H95)</f>
        <v>0</v>
      </c>
      <c r="I96" s="235"/>
      <c r="K96" s="156"/>
      <c r="L96" s="140"/>
      <c r="M96" s="260"/>
    </row>
    <row r="97" spans="1:9" x14ac:dyDescent="0.35">
      <c r="A97" s="236"/>
      <c r="B97" s="261" t="s">
        <v>368</v>
      </c>
      <c r="C97" s="262"/>
      <c r="D97" s="262"/>
      <c r="E97" s="263"/>
      <c r="F97" s="253"/>
      <c r="G97" s="224"/>
      <c r="H97" s="224"/>
      <c r="I97" s="254"/>
    </row>
    <row r="98" spans="1:9" x14ac:dyDescent="0.35">
      <c r="A98" s="236"/>
      <c r="B98" s="237" t="s">
        <v>369</v>
      </c>
      <c r="C98" s="251"/>
      <c r="D98" s="251"/>
      <c r="E98" s="252"/>
      <c r="F98" s="240"/>
      <c r="G98" s="227"/>
      <c r="H98" s="227"/>
      <c r="I98" s="228"/>
    </row>
    <row r="99" spans="1:9" x14ac:dyDescent="0.35">
      <c r="A99" s="226">
        <v>49010010</v>
      </c>
      <c r="B99" s="229"/>
      <c r="C99" s="230"/>
      <c r="D99" s="264" t="s">
        <v>370</v>
      </c>
      <c r="E99" s="265"/>
      <c r="F99" s="240"/>
      <c r="G99" s="227"/>
      <c r="H99" s="227">
        <f t="shared" ref="H99:H107" si="3">+F99+G99</f>
        <v>0</v>
      </c>
      <c r="I99" s="228"/>
    </row>
    <row r="100" spans="1:9" x14ac:dyDescent="0.35">
      <c r="A100" s="226">
        <v>49010020</v>
      </c>
      <c r="B100" s="229"/>
      <c r="C100" s="230"/>
      <c r="D100" s="230" t="s">
        <v>371</v>
      </c>
      <c r="E100" s="231"/>
      <c r="F100" s="240"/>
      <c r="G100" s="227"/>
      <c r="H100" s="227">
        <f t="shared" si="3"/>
        <v>0</v>
      </c>
      <c r="I100" s="228"/>
    </row>
    <row r="101" spans="1:9" x14ac:dyDescent="0.35">
      <c r="A101" s="226">
        <v>49010030</v>
      </c>
      <c r="B101" s="229"/>
      <c r="C101" s="230"/>
      <c r="D101" s="230" t="s">
        <v>372</v>
      </c>
      <c r="E101" s="231"/>
      <c r="F101" s="253"/>
      <c r="G101" s="224"/>
      <c r="H101" s="227">
        <f t="shared" si="3"/>
        <v>0</v>
      </c>
      <c r="I101" s="228"/>
    </row>
    <row r="102" spans="1:9" x14ac:dyDescent="0.35">
      <c r="A102" s="226">
        <v>49010040</v>
      </c>
      <c r="B102" s="229"/>
      <c r="C102" s="230"/>
      <c r="D102" s="230" t="s">
        <v>373</v>
      </c>
      <c r="E102" s="231"/>
      <c r="F102" s="253"/>
      <c r="G102" s="224"/>
      <c r="H102" s="227">
        <f t="shared" si="3"/>
        <v>0</v>
      </c>
      <c r="I102" s="228"/>
    </row>
    <row r="103" spans="1:9" x14ac:dyDescent="0.35">
      <c r="A103" s="226">
        <v>49011010</v>
      </c>
      <c r="B103" s="229"/>
      <c r="C103" s="230"/>
      <c r="D103" s="230" t="s">
        <v>374</v>
      </c>
      <c r="E103" s="231"/>
      <c r="F103" s="240"/>
      <c r="G103" s="227"/>
      <c r="H103" s="227">
        <f t="shared" si="3"/>
        <v>0</v>
      </c>
      <c r="I103" s="228"/>
    </row>
    <row r="104" spans="1:9" x14ac:dyDescent="0.35">
      <c r="A104" s="226">
        <v>49012010</v>
      </c>
      <c r="B104" s="229"/>
      <c r="C104" s="230"/>
      <c r="D104" s="230" t="s">
        <v>375</v>
      </c>
      <c r="E104" s="231"/>
      <c r="F104" s="240"/>
      <c r="G104" s="227"/>
      <c r="H104" s="227">
        <f t="shared" si="3"/>
        <v>0</v>
      </c>
      <c r="I104" s="228"/>
    </row>
    <row r="105" spans="1:9" x14ac:dyDescent="0.35">
      <c r="A105" s="226">
        <v>49013010</v>
      </c>
      <c r="B105" s="229"/>
      <c r="C105" s="230"/>
      <c r="D105" s="230" t="s">
        <v>376</v>
      </c>
      <c r="E105" s="231"/>
      <c r="F105" s="240"/>
      <c r="G105" s="227"/>
      <c r="H105" s="227">
        <f t="shared" si="3"/>
        <v>0</v>
      </c>
      <c r="I105" s="228"/>
    </row>
    <row r="106" spans="1:9" x14ac:dyDescent="0.35">
      <c r="A106" s="226">
        <v>49013020</v>
      </c>
      <c r="B106" s="229"/>
      <c r="C106" s="230"/>
      <c r="D106" s="230" t="s">
        <v>377</v>
      </c>
      <c r="E106" s="231"/>
      <c r="F106" s="240"/>
      <c r="G106" s="227"/>
      <c r="H106" s="227">
        <f t="shared" si="3"/>
        <v>0</v>
      </c>
      <c r="I106" s="228"/>
    </row>
    <row r="107" spans="1:9" x14ac:dyDescent="0.35">
      <c r="A107" s="226">
        <v>49019010</v>
      </c>
      <c r="B107" s="229"/>
      <c r="C107" s="230"/>
      <c r="D107" s="230" t="s">
        <v>378</v>
      </c>
      <c r="E107" s="231"/>
      <c r="F107" s="240"/>
      <c r="G107" s="227"/>
      <c r="H107" s="227">
        <f t="shared" si="3"/>
        <v>0</v>
      </c>
      <c r="I107" s="228"/>
    </row>
    <row r="108" spans="1:9" x14ac:dyDescent="0.35">
      <c r="A108" s="236"/>
      <c r="B108" s="237" t="s">
        <v>379</v>
      </c>
      <c r="C108" s="238"/>
      <c r="D108" s="238"/>
      <c r="E108" s="239"/>
      <c r="F108" s="253"/>
      <c r="G108" s="224"/>
      <c r="H108" s="224"/>
      <c r="I108" s="254"/>
    </row>
    <row r="109" spans="1:9" x14ac:dyDescent="0.35">
      <c r="A109" s="226"/>
      <c r="B109" s="229"/>
      <c r="C109" s="241" t="s">
        <v>380</v>
      </c>
      <c r="D109" s="230"/>
      <c r="E109" s="231"/>
      <c r="F109" s="266"/>
      <c r="G109" s="227"/>
      <c r="H109" s="227"/>
      <c r="I109" s="228"/>
    </row>
    <row r="110" spans="1:9" x14ac:dyDescent="0.35">
      <c r="A110" s="226">
        <v>49020010</v>
      </c>
      <c r="B110" s="229"/>
      <c r="C110" s="230"/>
      <c r="D110" s="230" t="s">
        <v>381</v>
      </c>
      <c r="E110" s="231"/>
      <c r="F110" s="240"/>
      <c r="G110" s="227"/>
      <c r="H110" s="227">
        <f t="shared" ref="H110:H117" si="4">+F110+G110</f>
        <v>0</v>
      </c>
      <c r="I110" s="228"/>
    </row>
    <row r="111" spans="1:9" x14ac:dyDescent="0.35">
      <c r="A111" s="226">
        <v>49020020</v>
      </c>
      <c r="B111" s="229"/>
      <c r="C111" s="230"/>
      <c r="D111" s="230" t="s">
        <v>382</v>
      </c>
      <c r="E111" s="231"/>
      <c r="F111" s="240"/>
      <c r="G111" s="227"/>
      <c r="H111" s="227">
        <f t="shared" si="4"/>
        <v>0</v>
      </c>
      <c r="I111" s="228"/>
    </row>
    <row r="112" spans="1:9" x14ac:dyDescent="0.35">
      <c r="A112" s="236">
        <v>49020030</v>
      </c>
      <c r="B112" s="250"/>
      <c r="C112" s="238"/>
      <c r="D112" s="238" t="s">
        <v>383</v>
      </c>
      <c r="E112" s="239"/>
      <c r="F112" s="253"/>
      <c r="G112" s="224"/>
      <c r="H112" s="227">
        <f t="shared" si="4"/>
        <v>0</v>
      </c>
      <c r="I112" s="254"/>
    </row>
    <row r="113" spans="1:9" x14ac:dyDescent="0.35">
      <c r="A113" s="226">
        <v>49020040</v>
      </c>
      <c r="B113" s="229"/>
      <c r="C113" s="230"/>
      <c r="D113" s="230" t="s">
        <v>384</v>
      </c>
      <c r="E113" s="231"/>
      <c r="F113" s="240"/>
      <c r="G113" s="227"/>
      <c r="H113" s="227">
        <f t="shared" ref="H113" si="5">+F113+G113</f>
        <v>0</v>
      </c>
      <c r="I113" s="228"/>
    </row>
    <row r="114" spans="1:9" x14ac:dyDescent="0.35">
      <c r="A114" s="226">
        <v>49020050</v>
      </c>
      <c r="B114" s="229"/>
      <c r="C114" s="230"/>
      <c r="D114" s="230" t="s">
        <v>385</v>
      </c>
      <c r="E114" s="231"/>
      <c r="F114" s="240"/>
      <c r="G114" s="227"/>
      <c r="H114" s="227">
        <f t="shared" si="4"/>
        <v>0</v>
      </c>
      <c r="I114" s="228"/>
    </row>
    <row r="115" spans="1:9" x14ac:dyDescent="0.35">
      <c r="A115" s="226">
        <v>49020060</v>
      </c>
      <c r="B115" s="229"/>
      <c r="C115" s="230"/>
      <c r="D115" s="230" t="s">
        <v>386</v>
      </c>
      <c r="E115" s="231"/>
      <c r="F115" s="240"/>
      <c r="G115" s="227"/>
      <c r="H115" s="227">
        <f t="shared" si="4"/>
        <v>0</v>
      </c>
      <c r="I115" s="228"/>
    </row>
    <row r="116" spans="1:9" x14ac:dyDescent="0.35">
      <c r="A116" s="226">
        <v>49020070</v>
      </c>
      <c r="B116" s="229"/>
      <c r="C116" s="230"/>
      <c r="D116" s="230" t="s">
        <v>387</v>
      </c>
      <c r="E116" s="231"/>
      <c r="F116" s="240"/>
      <c r="G116" s="227"/>
      <c r="H116" s="227">
        <f t="shared" si="4"/>
        <v>0</v>
      </c>
      <c r="I116" s="228"/>
    </row>
    <row r="117" spans="1:9" x14ac:dyDescent="0.35">
      <c r="A117" s="226">
        <v>49020990</v>
      </c>
      <c r="B117" s="229"/>
      <c r="C117" s="230"/>
      <c r="D117" s="230" t="s">
        <v>388</v>
      </c>
      <c r="E117" s="231"/>
      <c r="F117" s="240"/>
      <c r="G117" s="227"/>
      <c r="H117" s="227">
        <f t="shared" si="4"/>
        <v>0</v>
      </c>
      <c r="I117" s="228"/>
    </row>
    <row r="118" spans="1:9" x14ac:dyDescent="0.35">
      <c r="A118" s="226"/>
      <c r="B118" s="267" t="s">
        <v>389</v>
      </c>
      <c r="C118" s="230"/>
      <c r="D118" s="230"/>
      <c r="E118" s="231"/>
      <c r="F118" s="240"/>
      <c r="G118" s="227"/>
      <c r="H118" s="227"/>
      <c r="I118" s="228"/>
    </row>
    <row r="119" spans="1:9" x14ac:dyDescent="0.35">
      <c r="A119" s="226">
        <v>49030010</v>
      </c>
      <c r="B119" s="229"/>
      <c r="C119" s="230"/>
      <c r="D119" s="264" t="s">
        <v>389</v>
      </c>
      <c r="E119" s="265"/>
      <c r="F119" s="240"/>
      <c r="G119" s="227"/>
      <c r="H119" s="227">
        <f t="shared" ref="H119:H144" si="6">+F119+G119</f>
        <v>0</v>
      </c>
      <c r="I119" s="228"/>
    </row>
    <row r="120" spans="1:9" x14ac:dyDescent="0.35">
      <c r="A120" s="226"/>
      <c r="B120" s="267" t="s">
        <v>390</v>
      </c>
      <c r="C120" s="241"/>
      <c r="D120" s="230"/>
      <c r="E120" s="231"/>
      <c r="F120" s="240"/>
      <c r="G120" s="227"/>
      <c r="H120" s="227"/>
      <c r="I120" s="228"/>
    </row>
    <row r="121" spans="1:9" x14ac:dyDescent="0.35">
      <c r="A121" s="226">
        <v>49040010</v>
      </c>
      <c r="B121" s="229"/>
      <c r="C121" s="230"/>
      <c r="D121" s="264" t="s">
        <v>391</v>
      </c>
      <c r="E121" s="231"/>
      <c r="F121" s="240"/>
      <c r="G121" s="227"/>
      <c r="H121" s="227">
        <f t="shared" si="6"/>
        <v>0</v>
      </c>
      <c r="I121" s="228"/>
    </row>
    <row r="122" spans="1:9" x14ac:dyDescent="0.35">
      <c r="A122" s="226">
        <v>49040020</v>
      </c>
      <c r="B122" s="229"/>
      <c r="C122" s="230"/>
      <c r="D122" s="230" t="s">
        <v>392</v>
      </c>
      <c r="E122" s="231"/>
      <c r="F122" s="240"/>
      <c r="G122" s="227"/>
      <c r="H122" s="227">
        <f t="shared" si="6"/>
        <v>0</v>
      </c>
      <c r="I122" s="228"/>
    </row>
    <row r="123" spans="1:9" x14ac:dyDescent="0.35">
      <c r="A123" s="226">
        <v>49040030</v>
      </c>
      <c r="B123" s="229"/>
      <c r="C123" s="230"/>
      <c r="D123" s="230" t="s">
        <v>393</v>
      </c>
      <c r="E123" s="231"/>
      <c r="F123" s="240"/>
      <c r="G123" s="227"/>
      <c r="H123" s="227">
        <f t="shared" si="6"/>
        <v>0</v>
      </c>
      <c r="I123" s="228"/>
    </row>
    <row r="124" spans="1:9" x14ac:dyDescent="0.35">
      <c r="A124" s="226"/>
      <c r="B124" s="267" t="s">
        <v>394</v>
      </c>
      <c r="C124" s="241"/>
      <c r="D124" s="230"/>
      <c r="E124" s="231"/>
      <c r="F124" s="240"/>
      <c r="G124" s="227"/>
      <c r="H124" s="227"/>
      <c r="I124" s="228"/>
    </row>
    <row r="125" spans="1:9" x14ac:dyDescent="0.35">
      <c r="A125" s="226">
        <v>49041010</v>
      </c>
      <c r="B125" s="229"/>
      <c r="C125" s="230"/>
      <c r="D125" s="230" t="s">
        <v>395</v>
      </c>
      <c r="E125" s="231"/>
      <c r="F125" s="240"/>
      <c r="G125" s="227"/>
      <c r="H125" s="227">
        <f t="shared" si="6"/>
        <v>0</v>
      </c>
      <c r="I125" s="228"/>
    </row>
    <row r="126" spans="1:9" x14ac:dyDescent="0.35">
      <c r="A126" s="226">
        <v>49041020</v>
      </c>
      <c r="B126" s="229"/>
      <c r="C126" s="230"/>
      <c r="D126" s="230" t="s">
        <v>396</v>
      </c>
      <c r="E126" s="231"/>
      <c r="F126" s="240"/>
      <c r="G126" s="227"/>
      <c r="H126" s="227">
        <f t="shared" si="6"/>
        <v>0</v>
      </c>
      <c r="I126" s="228"/>
    </row>
    <row r="127" spans="1:9" x14ac:dyDescent="0.35">
      <c r="A127" s="226">
        <v>49041040</v>
      </c>
      <c r="B127" s="229"/>
      <c r="C127" s="230"/>
      <c r="D127" s="230" t="s">
        <v>397</v>
      </c>
      <c r="E127" s="231"/>
      <c r="F127" s="240"/>
      <c r="G127" s="227"/>
      <c r="H127" s="227">
        <f t="shared" si="6"/>
        <v>0</v>
      </c>
      <c r="I127" s="228"/>
    </row>
    <row r="128" spans="1:9" x14ac:dyDescent="0.35">
      <c r="A128" s="226">
        <v>49041050</v>
      </c>
      <c r="B128" s="229"/>
      <c r="C128" s="230"/>
      <c r="D128" s="230" t="s">
        <v>398</v>
      </c>
      <c r="E128" s="231"/>
      <c r="F128" s="240"/>
      <c r="G128" s="227"/>
      <c r="H128" s="227">
        <f t="shared" si="6"/>
        <v>0</v>
      </c>
      <c r="I128" s="228"/>
    </row>
    <row r="129" spans="1:9" x14ac:dyDescent="0.35">
      <c r="A129" s="236"/>
      <c r="B129" s="237" t="s">
        <v>399</v>
      </c>
      <c r="C129" s="251"/>
      <c r="D129" s="251"/>
      <c r="E129" s="252"/>
      <c r="F129" s="253"/>
      <c r="G129" s="224"/>
      <c r="H129" s="224"/>
      <c r="I129" s="254"/>
    </row>
    <row r="130" spans="1:9" x14ac:dyDescent="0.35">
      <c r="A130" s="226">
        <v>49050010</v>
      </c>
      <c r="B130" s="229"/>
      <c r="C130" s="230"/>
      <c r="D130" s="230" t="s">
        <v>400</v>
      </c>
      <c r="E130" s="231"/>
      <c r="F130" s="240"/>
      <c r="G130" s="227"/>
      <c r="H130" s="227">
        <f t="shared" si="6"/>
        <v>0</v>
      </c>
      <c r="I130" s="228"/>
    </row>
    <row r="131" spans="1:9" x14ac:dyDescent="0.35">
      <c r="A131" s="226">
        <v>49050020</v>
      </c>
      <c r="B131" s="229"/>
      <c r="C131" s="230"/>
      <c r="D131" s="230" t="s">
        <v>401</v>
      </c>
      <c r="E131" s="231"/>
      <c r="F131" s="240"/>
      <c r="G131" s="227"/>
      <c r="H131" s="227">
        <f t="shared" si="6"/>
        <v>0</v>
      </c>
      <c r="I131" s="228"/>
    </row>
    <row r="132" spans="1:9" x14ac:dyDescent="0.35">
      <c r="A132" s="226">
        <v>49050040</v>
      </c>
      <c r="B132" s="229"/>
      <c r="C132" s="230"/>
      <c r="D132" s="230" t="s">
        <v>402</v>
      </c>
      <c r="E132" s="231"/>
      <c r="F132" s="227"/>
      <c r="G132" s="227"/>
      <c r="H132" s="227">
        <f t="shared" si="6"/>
        <v>0</v>
      </c>
      <c r="I132" s="268"/>
    </row>
    <row r="133" spans="1:9" x14ac:dyDescent="0.35">
      <c r="A133" s="226">
        <v>49050050</v>
      </c>
      <c r="B133" s="229"/>
      <c r="C133" s="230"/>
      <c r="D133" s="230" t="s">
        <v>403</v>
      </c>
      <c r="E133" s="231"/>
      <c r="F133" s="227"/>
      <c r="G133" s="227"/>
      <c r="H133" s="227">
        <f t="shared" si="6"/>
        <v>0</v>
      </c>
      <c r="I133" s="268"/>
    </row>
    <row r="134" spans="1:9" x14ac:dyDescent="0.35">
      <c r="A134" s="226">
        <v>49050060</v>
      </c>
      <c r="B134" s="229"/>
      <c r="C134" s="230"/>
      <c r="D134" s="230" t="s">
        <v>404</v>
      </c>
      <c r="E134" s="231"/>
      <c r="F134" s="227"/>
      <c r="G134" s="227"/>
      <c r="H134" s="227">
        <f t="shared" si="6"/>
        <v>0</v>
      </c>
      <c r="I134" s="268"/>
    </row>
    <row r="135" spans="1:9" x14ac:dyDescent="0.35">
      <c r="A135" s="226">
        <v>49050070</v>
      </c>
      <c r="B135" s="229"/>
      <c r="C135" s="230"/>
      <c r="D135" s="230" t="s">
        <v>405</v>
      </c>
      <c r="E135" s="231"/>
      <c r="F135" s="227"/>
      <c r="G135" s="227"/>
      <c r="H135" s="227">
        <f t="shared" si="6"/>
        <v>0</v>
      </c>
      <c r="I135" s="268"/>
    </row>
    <row r="136" spans="1:9" x14ac:dyDescent="0.35">
      <c r="A136" s="269">
        <v>49050090</v>
      </c>
      <c r="B136" s="270"/>
      <c r="C136" s="271"/>
      <c r="D136" s="271" t="s">
        <v>406</v>
      </c>
      <c r="E136" s="272"/>
      <c r="F136" s="224"/>
      <c r="G136" s="224"/>
      <c r="H136" s="227">
        <f t="shared" si="6"/>
        <v>0</v>
      </c>
      <c r="I136" s="225"/>
    </row>
    <row r="137" spans="1:9" x14ac:dyDescent="0.35">
      <c r="A137" s="232">
        <v>49050100</v>
      </c>
      <c r="B137" s="255"/>
      <c r="C137" s="256"/>
      <c r="D137" s="256" t="s">
        <v>407</v>
      </c>
      <c r="E137" s="257"/>
      <c r="F137" s="227"/>
      <c r="G137" s="227"/>
      <c r="H137" s="227">
        <f t="shared" si="6"/>
        <v>0</v>
      </c>
      <c r="I137" s="268"/>
    </row>
    <row r="138" spans="1:9" x14ac:dyDescent="0.35">
      <c r="A138" s="232">
        <v>49050110</v>
      </c>
      <c r="B138" s="255"/>
      <c r="C138" s="256"/>
      <c r="D138" s="256" t="s">
        <v>408</v>
      </c>
      <c r="E138" s="257"/>
      <c r="F138" s="227"/>
      <c r="G138" s="227"/>
      <c r="H138" s="227">
        <f t="shared" si="6"/>
        <v>0</v>
      </c>
      <c r="I138" s="268"/>
    </row>
    <row r="139" spans="1:9" x14ac:dyDescent="0.35">
      <c r="A139" s="232">
        <v>49050120</v>
      </c>
      <c r="B139" s="255"/>
      <c r="C139" s="256"/>
      <c r="D139" s="256" t="s">
        <v>409</v>
      </c>
      <c r="E139" s="257"/>
      <c r="F139" s="227"/>
      <c r="G139" s="227"/>
      <c r="H139" s="227">
        <f t="shared" si="6"/>
        <v>0</v>
      </c>
      <c r="I139" s="268"/>
    </row>
    <row r="140" spans="1:9" x14ac:dyDescent="0.35">
      <c r="A140" s="232">
        <v>49050130</v>
      </c>
      <c r="B140" s="255"/>
      <c r="C140" s="256"/>
      <c r="D140" s="256" t="s">
        <v>410</v>
      </c>
      <c r="E140" s="257"/>
      <c r="F140" s="227"/>
      <c r="G140" s="227"/>
      <c r="H140" s="227">
        <f t="shared" si="6"/>
        <v>0</v>
      </c>
      <c r="I140" s="268"/>
    </row>
    <row r="141" spans="1:9" x14ac:dyDescent="0.35">
      <c r="A141" s="232">
        <v>49050140</v>
      </c>
      <c r="B141" s="255"/>
      <c r="C141" s="256"/>
      <c r="D141" s="256" t="s">
        <v>411</v>
      </c>
      <c r="E141" s="257"/>
      <c r="F141" s="273"/>
      <c r="G141" s="227"/>
      <c r="H141" s="227">
        <f t="shared" si="6"/>
        <v>0</v>
      </c>
      <c r="I141" s="268"/>
    </row>
    <row r="142" spans="1:9" x14ac:dyDescent="0.35">
      <c r="A142" s="232">
        <v>49050150</v>
      </c>
      <c r="B142" s="255"/>
      <c r="C142" s="256"/>
      <c r="D142" s="256" t="s">
        <v>412</v>
      </c>
      <c r="E142" s="257"/>
      <c r="F142" s="227"/>
      <c r="G142" s="227"/>
      <c r="H142" s="227">
        <f t="shared" si="6"/>
        <v>0</v>
      </c>
      <c r="I142" s="268"/>
    </row>
    <row r="143" spans="1:9" x14ac:dyDescent="0.35">
      <c r="A143" s="232">
        <v>49050160</v>
      </c>
      <c r="B143" s="255"/>
      <c r="C143" s="256"/>
      <c r="D143" s="256" t="s">
        <v>413</v>
      </c>
      <c r="E143" s="257"/>
      <c r="F143" s="227"/>
      <c r="G143" s="227"/>
      <c r="H143" s="227">
        <f t="shared" si="6"/>
        <v>0</v>
      </c>
      <c r="I143" s="268"/>
    </row>
    <row r="144" spans="1:9" x14ac:dyDescent="0.35">
      <c r="A144" s="232">
        <v>49059990</v>
      </c>
      <c r="B144" s="274"/>
      <c r="C144" s="275"/>
      <c r="D144" s="276" t="s">
        <v>399</v>
      </c>
      <c r="E144" s="277"/>
      <c r="F144" s="227"/>
      <c r="G144" s="227"/>
      <c r="H144" s="227">
        <f t="shared" si="6"/>
        <v>0</v>
      </c>
      <c r="I144" s="268"/>
    </row>
    <row r="145" spans="1:21" x14ac:dyDescent="0.35">
      <c r="A145" s="278"/>
      <c r="B145" s="459" t="s">
        <v>414</v>
      </c>
      <c r="C145" s="460"/>
      <c r="D145" s="460"/>
      <c r="E145" s="461"/>
      <c r="F145" s="279">
        <f>SUBTOTAL(109,F99:F144)</f>
        <v>0</v>
      </c>
      <c r="G145" s="279">
        <f t="shared" ref="G145" si="7">SUBTOTAL(109,G99:G144)</f>
        <v>0</v>
      </c>
      <c r="H145" s="279">
        <f>SUBTOTAL(109,H99:H144)</f>
        <v>0</v>
      </c>
      <c r="I145" s="280"/>
    </row>
    <row r="146" spans="1:21" x14ac:dyDescent="0.35">
      <c r="A146" s="281"/>
      <c r="B146" s="459" t="s">
        <v>415</v>
      </c>
      <c r="C146" s="460"/>
      <c r="D146" s="460"/>
      <c r="E146" s="461"/>
      <c r="F146" s="279">
        <f>SUBTOTAL(109,F11:F145)</f>
        <v>0</v>
      </c>
      <c r="G146" s="279">
        <f>SUBTOTAL(109,G11:G145)</f>
        <v>0</v>
      </c>
      <c r="H146" s="279">
        <f>SUBTOTAL(109,H11:H145)</f>
        <v>0</v>
      </c>
      <c r="I146" s="280"/>
      <c r="K146" s="156"/>
      <c r="L146" s="260"/>
    </row>
    <row r="147" spans="1:21" x14ac:dyDescent="0.35">
      <c r="A147" s="281"/>
      <c r="B147" s="459" t="s">
        <v>416</v>
      </c>
      <c r="C147" s="460"/>
      <c r="D147" s="460"/>
      <c r="E147" s="461"/>
      <c r="F147" s="279">
        <f>SUMIF($B$9:$B$146,"(ส)",F$9:F$146)</f>
        <v>0</v>
      </c>
      <c r="G147" s="279">
        <f>SUMIF($B$9:$B$146,"(ส)",G$9:G$146)</f>
        <v>0</v>
      </c>
      <c r="H147" s="279">
        <f>SUMIF($B$9:$B$146,"(ส)",H$9:H$146)</f>
        <v>0</v>
      </c>
      <c r="I147" s="280"/>
    </row>
    <row r="149" spans="1:21" x14ac:dyDescent="0.35">
      <c r="C149" s="191" t="s">
        <v>556</v>
      </c>
      <c r="D149" s="191"/>
      <c r="E149" s="191" t="s">
        <v>557</v>
      </c>
      <c r="F149" s="19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</row>
    <row r="150" spans="1:21" x14ac:dyDescent="0.35">
      <c r="C150" s="186"/>
      <c r="E150" s="332" t="s">
        <v>577</v>
      </c>
      <c r="F150" s="19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</row>
    <row r="152" spans="1:21" x14ac:dyDescent="0.35">
      <c r="D152" s="183"/>
      <c r="E152" s="186" t="s">
        <v>554</v>
      </c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</row>
    <row r="153" spans="1:21" x14ac:dyDescent="0.35">
      <c r="D153" s="184"/>
      <c r="E153" s="187" t="s">
        <v>555</v>
      </c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</row>
    <row r="154" spans="1:21" x14ac:dyDescent="0.35">
      <c r="D154" s="188"/>
      <c r="E154" s="189" t="s">
        <v>559</v>
      </c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</row>
    <row r="155" spans="1:21" x14ac:dyDescent="0.35">
      <c r="D155" s="185"/>
      <c r="E155" s="186" t="s">
        <v>586</v>
      </c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</row>
  </sheetData>
  <mergeCells count="11">
    <mergeCell ref="C70:E70"/>
    <mergeCell ref="B96:E96"/>
    <mergeCell ref="B145:E145"/>
    <mergeCell ref="B146:E146"/>
    <mergeCell ref="B147:E147"/>
    <mergeCell ref="B18:E18"/>
    <mergeCell ref="A1:H1"/>
    <mergeCell ref="A2:H2"/>
    <mergeCell ref="A3:H3"/>
    <mergeCell ref="B6:E6"/>
    <mergeCell ref="B7:E7"/>
  </mergeCells>
  <conditionalFormatting sqref="F9:I147">
    <cfRule type="expression" dxfId="1" priority="8">
      <formula>LEFT($I$5,1)="ล"</formula>
    </cfRule>
  </conditionalFormatting>
  <dataValidations count="1">
    <dataValidation type="list" allowBlank="1" showInputMessage="1" showErrorMessage="1" sqref="I5" xr:uid="{00000000-0002-0000-0000-000000000000}">
      <formula1>"บาท,ล้านบาท"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Z311"/>
  <sheetViews>
    <sheetView tabSelected="1" topLeftCell="A295" zoomScale="55" zoomScaleNormal="55" workbookViewId="0">
      <selection activeCell="V1" sqref="V1"/>
    </sheetView>
  </sheetViews>
  <sheetFormatPr defaultColWidth="9.125" defaultRowHeight="23.25" x14ac:dyDescent="0.35"/>
  <cols>
    <col min="1" max="1" width="14.875" style="63" bestFit="1" customWidth="1"/>
    <col min="2" max="4" width="9.125" style="63"/>
    <col min="5" max="5" width="45.875" style="63" customWidth="1"/>
    <col min="6" max="6" width="20.875" style="140" bestFit="1" customWidth="1"/>
    <col min="7" max="7" width="16.375" style="140" customWidth="1"/>
    <col min="8" max="8" width="16.25" style="140" bestFit="1" customWidth="1"/>
    <col min="9" max="9" width="17.625" style="140" bestFit="1" customWidth="1"/>
    <col min="10" max="11" width="16.25" style="140" bestFit="1" customWidth="1"/>
    <col min="12" max="12" width="17.625" style="140" bestFit="1" customWidth="1"/>
    <col min="13" max="14" width="16.25" style="140" bestFit="1" customWidth="1"/>
    <col min="15" max="15" width="20.875" style="140" customWidth="1"/>
    <col min="16" max="16" width="19" style="140" customWidth="1"/>
    <col min="17" max="19" width="16.25" style="140" bestFit="1" customWidth="1"/>
    <col min="20" max="20" width="19" style="140" bestFit="1" customWidth="1"/>
    <col min="21" max="21" width="20.875" style="140" bestFit="1" customWidth="1"/>
    <col min="22" max="22" width="10.625" style="63" bestFit="1" customWidth="1"/>
    <col min="23" max="23" width="16.625" style="156" customWidth="1"/>
    <col min="24" max="26" width="14.125" style="156" bestFit="1" customWidth="1"/>
    <col min="27" max="16384" width="9.125" style="63"/>
  </cols>
  <sheetData>
    <row r="1" spans="1:21" x14ac:dyDescent="0.35">
      <c r="A1" s="450" t="s">
        <v>553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</row>
    <row r="2" spans="1:21" x14ac:dyDescent="0.35">
      <c r="A2" s="450" t="s">
        <v>1858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</row>
    <row r="3" spans="1:21" x14ac:dyDescent="0.35">
      <c r="A3" s="450" t="s">
        <v>0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</row>
    <row r="4" spans="1:21" x14ac:dyDescent="0.35">
      <c r="A4" s="64" t="e">
        <f>Unit_eng</f>
        <v>#REF!</v>
      </c>
      <c r="B4" s="65"/>
      <c r="C4" s="66"/>
      <c r="D4" s="66"/>
      <c r="E4" s="66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8" t="s">
        <v>1</v>
      </c>
      <c r="U4" s="69" t="s">
        <v>576</v>
      </c>
    </row>
    <row r="5" spans="1:21" x14ac:dyDescent="0.35">
      <c r="A5" s="70"/>
      <c r="B5" s="70"/>
      <c r="C5" s="71"/>
      <c r="D5" s="71"/>
      <c r="E5" s="71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 t="s">
        <v>2</v>
      </c>
      <c r="U5" s="73" t="s">
        <v>3</v>
      </c>
    </row>
    <row r="6" spans="1:21" x14ac:dyDescent="0.35">
      <c r="A6" s="74" t="s">
        <v>4</v>
      </c>
      <c r="B6" s="464" t="s">
        <v>5</v>
      </c>
      <c r="C6" s="465"/>
      <c r="D6" s="465"/>
      <c r="E6" s="465"/>
      <c r="F6" s="446"/>
      <c r="G6" s="442"/>
      <c r="H6" s="75"/>
      <c r="I6" s="75"/>
      <c r="J6" s="75"/>
      <c r="K6" s="75"/>
      <c r="L6" s="76"/>
      <c r="M6" s="76"/>
      <c r="N6" s="76"/>
      <c r="O6" s="159"/>
      <c r="P6" s="75"/>
      <c r="Q6" s="75"/>
      <c r="R6" s="75"/>
      <c r="S6" s="75"/>
      <c r="T6" s="164"/>
      <c r="U6" s="165"/>
    </row>
    <row r="7" spans="1:21" x14ac:dyDescent="0.35">
      <c r="A7" s="77" t="s">
        <v>10</v>
      </c>
      <c r="B7" s="466" t="s">
        <v>11</v>
      </c>
      <c r="C7" s="467"/>
      <c r="D7" s="467"/>
      <c r="E7" s="468"/>
      <c r="F7" s="78" t="s">
        <v>1829</v>
      </c>
      <c r="G7" s="443" t="s">
        <v>1830</v>
      </c>
      <c r="H7" s="78" t="s">
        <v>1831</v>
      </c>
      <c r="I7" s="78" t="s">
        <v>1832</v>
      </c>
      <c r="J7" s="78" t="s">
        <v>1833</v>
      </c>
      <c r="K7" s="78" t="s">
        <v>1834</v>
      </c>
      <c r="L7" s="78" t="s">
        <v>1835</v>
      </c>
      <c r="M7" s="78" t="s">
        <v>1836</v>
      </c>
      <c r="N7" s="78" t="s">
        <v>1843</v>
      </c>
      <c r="O7" s="160" t="s">
        <v>1854</v>
      </c>
      <c r="P7" s="78" t="s">
        <v>1849</v>
      </c>
      <c r="Q7" s="78" t="s">
        <v>1850</v>
      </c>
      <c r="R7" s="78" t="s">
        <v>1851</v>
      </c>
      <c r="S7" s="78" t="s">
        <v>1852</v>
      </c>
      <c r="T7" s="160" t="s">
        <v>1857</v>
      </c>
      <c r="U7" s="166" t="s">
        <v>1854</v>
      </c>
    </row>
    <row r="8" spans="1:21" x14ac:dyDescent="0.35">
      <c r="A8" s="79"/>
      <c r="B8" s="80"/>
      <c r="C8" s="81"/>
      <c r="D8" s="81"/>
      <c r="E8" s="81"/>
      <c r="F8" s="82" t="s">
        <v>1828</v>
      </c>
      <c r="G8" s="444" t="s">
        <v>1837</v>
      </c>
      <c r="H8" s="82" t="s">
        <v>1838</v>
      </c>
      <c r="I8" s="82" t="s">
        <v>1839</v>
      </c>
      <c r="J8" s="82" t="s">
        <v>1853</v>
      </c>
      <c r="K8" s="82" t="s">
        <v>1840</v>
      </c>
      <c r="L8" s="82" t="s">
        <v>1841</v>
      </c>
      <c r="M8" s="82" t="s">
        <v>1842</v>
      </c>
      <c r="N8" s="82" t="s">
        <v>1844</v>
      </c>
      <c r="O8" s="178" t="s">
        <v>1856</v>
      </c>
      <c r="P8" s="82" t="s">
        <v>1845</v>
      </c>
      <c r="Q8" s="82" t="s">
        <v>1846</v>
      </c>
      <c r="R8" s="82" t="s">
        <v>1847</v>
      </c>
      <c r="S8" s="82" t="s">
        <v>1848</v>
      </c>
      <c r="T8" s="178"/>
      <c r="U8" s="167" t="s">
        <v>1855</v>
      </c>
    </row>
    <row r="9" spans="1:21" x14ac:dyDescent="0.35">
      <c r="A9" s="83"/>
      <c r="B9" s="84" t="s">
        <v>12</v>
      </c>
      <c r="C9" s="85"/>
      <c r="D9" s="86"/>
      <c r="E9" s="87"/>
      <c r="F9" s="445"/>
      <c r="G9" s="88"/>
      <c r="H9" s="88"/>
      <c r="I9" s="88"/>
      <c r="J9" s="88"/>
      <c r="K9" s="88"/>
      <c r="L9" s="88"/>
      <c r="M9" s="88"/>
      <c r="N9" s="89"/>
      <c r="O9" s="161"/>
      <c r="P9" s="89"/>
      <c r="Q9" s="89"/>
      <c r="R9" s="89"/>
      <c r="S9" s="89"/>
      <c r="T9" s="161"/>
      <c r="U9" s="168"/>
    </row>
    <row r="10" spans="1:21" x14ac:dyDescent="0.35">
      <c r="A10" s="90"/>
      <c r="B10" s="91" t="s">
        <v>13</v>
      </c>
      <c r="C10" s="92"/>
      <c r="D10" s="93"/>
      <c r="E10" s="94"/>
      <c r="F10" s="88"/>
      <c r="G10" s="88"/>
      <c r="H10" s="88"/>
      <c r="I10" s="88"/>
      <c r="J10" s="88"/>
      <c r="K10" s="88"/>
      <c r="L10" s="88"/>
      <c r="M10" s="88"/>
      <c r="N10" s="89"/>
      <c r="O10" s="161"/>
      <c r="P10" s="89"/>
      <c r="Q10" s="89"/>
      <c r="R10" s="89"/>
      <c r="S10" s="89"/>
      <c r="T10" s="161"/>
      <c r="U10" s="168"/>
    </row>
    <row r="11" spans="1:21" x14ac:dyDescent="0.35">
      <c r="A11" s="95"/>
      <c r="B11" s="91"/>
      <c r="C11" s="96" t="s">
        <v>14</v>
      </c>
      <c r="D11" s="97"/>
      <c r="E11" s="94"/>
      <c r="F11" s="88"/>
      <c r="G11" s="88"/>
      <c r="H11" s="88"/>
      <c r="I11" s="88"/>
      <c r="J11" s="88"/>
      <c r="K11" s="88"/>
      <c r="L11" s="88"/>
      <c r="M11" s="88"/>
      <c r="N11" s="89"/>
      <c r="O11" s="161"/>
      <c r="P11" s="89"/>
      <c r="Q11" s="89"/>
      <c r="R11" s="89"/>
      <c r="S11" s="89"/>
      <c r="T11" s="161"/>
      <c r="U11" s="168"/>
    </row>
    <row r="12" spans="1:21" x14ac:dyDescent="0.35">
      <c r="A12" s="356">
        <v>51010010</v>
      </c>
      <c r="B12" s="357"/>
      <c r="C12" s="358"/>
      <c r="D12" s="358" t="s">
        <v>15</v>
      </c>
      <c r="E12" s="359"/>
      <c r="F12" s="360"/>
      <c r="G12" s="360"/>
      <c r="H12" s="360"/>
      <c r="I12" s="360"/>
      <c r="J12" s="360"/>
      <c r="K12" s="360"/>
      <c r="L12" s="360"/>
      <c r="M12" s="360"/>
      <c r="N12" s="360"/>
      <c r="O12" s="360">
        <f>SUM(F12:N12)</f>
        <v>0</v>
      </c>
      <c r="P12" s="360">
        <v>0</v>
      </c>
      <c r="Q12" s="360">
        <v>0</v>
      </c>
      <c r="R12" s="360">
        <v>0</v>
      </c>
      <c r="S12" s="360">
        <v>0</v>
      </c>
      <c r="T12" s="360">
        <f>SUM(P12:S12)</f>
        <v>0</v>
      </c>
      <c r="U12" s="360">
        <f>+O12+T12</f>
        <v>0</v>
      </c>
    </row>
    <row r="13" spans="1:21" x14ac:dyDescent="0.35">
      <c r="A13" s="126">
        <v>51010018</v>
      </c>
      <c r="B13" s="127"/>
      <c r="C13" s="128"/>
      <c r="D13" s="128" t="s">
        <v>16</v>
      </c>
      <c r="E13" s="129"/>
      <c r="F13" s="130"/>
      <c r="G13" s="130"/>
      <c r="H13" s="130"/>
      <c r="I13" s="130"/>
      <c r="J13" s="130"/>
      <c r="K13" s="130"/>
      <c r="L13" s="130"/>
      <c r="M13" s="130"/>
      <c r="N13" s="130"/>
      <c r="O13" s="130">
        <f t="shared" ref="O13:O78" si="0">SUM(F13:N13)</f>
        <v>0</v>
      </c>
      <c r="P13" s="130">
        <v>0</v>
      </c>
      <c r="Q13" s="130">
        <v>0</v>
      </c>
      <c r="R13" s="130">
        <v>0</v>
      </c>
      <c r="S13" s="130">
        <v>0</v>
      </c>
      <c r="T13" s="130">
        <f t="shared" ref="T13:T31" si="1">SUM(P13:S13)</f>
        <v>0</v>
      </c>
      <c r="U13" s="130">
        <f t="shared" ref="U13:U31" si="2">+O13+T13</f>
        <v>0</v>
      </c>
    </row>
    <row r="14" spans="1:21" x14ac:dyDescent="0.35">
      <c r="A14" s="356">
        <v>51010020</v>
      </c>
      <c r="B14" s="357"/>
      <c r="C14" s="358"/>
      <c r="D14" s="358" t="s">
        <v>17</v>
      </c>
      <c r="E14" s="359"/>
      <c r="F14" s="360"/>
      <c r="G14" s="360"/>
      <c r="H14" s="360"/>
      <c r="I14" s="360"/>
      <c r="J14" s="360"/>
      <c r="K14" s="360"/>
      <c r="L14" s="360"/>
      <c r="M14" s="360"/>
      <c r="N14" s="360"/>
      <c r="O14" s="360">
        <f t="shared" si="0"/>
        <v>0</v>
      </c>
      <c r="P14" s="360">
        <v>0</v>
      </c>
      <c r="Q14" s="360">
        <v>0</v>
      </c>
      <c r="R14" s="360">
        <v>0</v>
      </c>
      <c r="S14" s="360">
        <v>0</v>
      </c>
      <c r="T14" s="360">
        <f t="shared" si="1"/>
        <v>0</v>
      </c>
      <c r="U14" s="360">
        <f t="shared" si="2"/>
        <v>0</v>
      </c>
    </row>
    <row r="15" spans="1:21" x14ac:dyDescent="0.35">
      <c r="A15" s="356">
        <v>51010030</v>
      </c>
      <c r="B15" s="357"/>
      <c r="C15" s="358"/>
      <c r="D15" s="358" t="s">
        <v>18</v>
      </c>
      <c r="E15" s="359"/>
      <c r="F15" s="360"/>
      <c r="G15" s="360"/>
      <c r="H15" s="360"/>
      <c r="I15" s="360"/>
      <c r="J15" s="360"/>
      <c r="K15" s="360"/>
      <c r="L15" s="360"/>
      <c r="M15" s="360"/>
      <c r="N15" s="360"/>
      <c r="O15" s="360">
        <f t="shared" si="0"/>
        <v>0</v>
      </c>
      <c r="P15" s="360">
        <v>0</v>
      </c>
      <c r="Q15" s="360">
        <v>0</v>
      </c>
      <c r="R15" s="360">
        <v>0</v>
      </c>
      <c r="S15" s="360">
        <v>0</v>
      </c>
      <c r="T15" s="360">
        <f t="shared" si="1"/>
        <v>0</v>
      </c>
      <c r="U15" s="360">
        <f t="shared" si="2"/>
        <v>0</v>
      </c>
    </row>
    <row r="16" spans="1:21" x14ac:dyDescent="0.35">
      <c r="A16" s="356">
        <v>51010060</v>
      </c>
      <c r="B16" s="357"/>
      <c r="C16" s="358"/>
      <c r="D16" s="358" t="s">
        <v>19</v>
      </c>
      <c r="E16" s="359"/>
      <c r="F16" s="360"/>
      <c r="G16" s="360"/>
      <c r="H16" s="360"/>
      <c r="I16" s="360"/>
      <c r="J16" s="360"/>
      <c r="K16" s="360"/>
      <c r="L16" s="360"/>
      <c r="M16" s="360"/>
      <c r="N16" s="360"/>
      <c r="O16" s="360">
        <f t="shared" si="0"/>
        <v>0</v>
      </c>
      <c r="P16" s="360">
        <v>0</v>
      </c>
      <c r="Q16" s="360">
        <v>0</v>
      </c>
      <c r="R16" s="360">
        <v>0</v>
      </c>
      <c r="S16" s="360">
        <v>0</v>
      </c>
      <c r="T16" s="360">
        <f t="shared" si="1"/>
        <v>0</v>
      </c>
      <c r="U16" s="360">
        <f t="shared" si="2"/>
        <v>0</v>
      </c>
    </row>
    <row r="17" spans="1:21" x14ac:dyDescent="0.35">
      <c r="A17" s="356">
        <v>51010070</v>
      </c>
      <c r="B17" s="357"/>
      <c r="C17" s="358"/>
      <c r="D17" s="358" t="s">
        <v>20</v>
      </c>
      <c r="E17" s="359"/>
      <c r="F17" s="360"/>
      <c r="G17" s="360"/>
      <c r="H17" s="360"/>
      <c r="I17" s="360"/>
      <c r="J17" s="360"/>
      <c r="K17" s="360"/>
      <c r="L17" s="360"/>
      <c r="M17" s="360"/>
      <c r="N17" s="360"/>
      <c r="O17" s="360">
        <f t="shared" si="0"/>
        <v>0</v>
      </c>
      <c r="P17" s="360">
        <v>0</v>
      </c>
      <c r="Q17" s="360">
        <v>0</v>
      </c>
      <c r="R17" s="360">
        <v>0</v>
      </c>
      <c r="S17" s="360">
        <v>0</v>
      </c>
      <c r="T17" s="360">
        <f t="shared" si="1"/>
        <v>0</v>
      </c>
      <c r="U17" s="360">
        <f t="shared" si="2"/>
        <v>0</v>
      </c>
    </row>
    <row r="18" spans="1:21" x14ac:dyDescent="0.35">
      <c r="A18" s="356">
        <v>51010080</v>
      </c>
      <c r="B18" s="357"/>
      <c r="C18" s="358"/>
      <c r="D18" s="358" t="s">
        <v>21</v>
      </c>
      <c r="E18" s="359"/>
      <c r="F18" s="360"/>
      <c r="G18" s="360"/>
      <c r="H18" s="360"/>
      <c r="I18" s="360"/>
      <c r="J18" s="360"/>
      <c r="K18" s="360"/>
      <c r="L18" s="360"/>
      <c r="M18" s="360"/>
      <c r="N18" s="360"/>
      <c r="O18" s="360">
        <f t="shared" si="0"/>
        <v>0</v>
      </c>
      <c r="P18" s="360">
        <v>0</v>
      </c>
      <c r="Q18" s="360">
        <v>0</v>
      </c>
      <c r="R18" s="360">
        <v>0</v>
      </c>
      <c r="S18" s="360">
        <v>0</v>
      </c>
      <c r="T18" s="360">
        <f t="shared" si="1"/>
        <v>0</v>
      </c>
      <c r="U18" s="360">
        <f t="shared" si="2"/>
        <v>0</v>
      </c>
    </row>
    <row r="19" spans="1:21" x14ac:dyDescent="0.35">
      <c r="A19" s="356">
        <v>51010090</v>
      </c>
      <c r="B19" s="357"/>
      <c r="C19" s="358"/>
      <c r="D19" s="358" t="s">
        <v>22</v>
      </c>
      <c r="E19" s="359"/>
      <c r="F19" s="360"/>
      <c r="G19" s="360"/>
      <c r="H19" s="360"/>
      <c r="I19" s="360"/>
      <c r="J19" s="360"/>
      <c r="K19" s="360"/>
      <c r="L19" s="360"/>
      <c r="M19" s="360"/>
      <c r="N19" s="360"/>
      <c r="O19" s="360">
        <f t="shared" si="0"/>
        <v>0</v>
      </c>
      <c r="P19" s="360">
        <v>0</v>
      </c>
      <c r="Q19" s="360">
        <v>0</v>
      </c>
      <c r="R19" s="360">
        <v>0</v>
      </c>
      <c r="S19" s="360">
        <v>0</v>
      </c>
      <c r="T19" s="360">
        <f t="shared" si="1"/>
        <v>0</v>
      </c>
      <c r="U19" s="360">
        <f t="shared" si="2"/>
        <v>0</v>
      </c>
    </row>
    <row r="20" spans="1:21" x14ac:dyDescent="0.35">
      <c r="A20" s="356">
        <v>51010100</v>
      </c>
      <c r="B20" s="357"/>
      <c r="C20" s="358"/>
      <c r="D20" s="358" t="s">
        <v>23</v>
      </c>
      <c r="E20" s="359"/>
      <c r="F20" s="360"/>
      <c r="G20" s="360"/>
      <c r="H20" s="360"/>
      <c r="I20" s="360"/>
      <c r="J20" s="360"/>
      <c r="K20" s="360"/>
      <c r="L20" s="360"/>
      <c r="M20" s="360"/>
      <c r="N20" s="360"/>
      <c r="O20" s="360">
        <f t="shared" si="0"/>
        <v>0</v>
      </c>
      <c r="P20" s="360">
        <v>0</v>
      </c>
      <c r="Q20" s="360">
        <v>0</v>
      </c>
      <c r="R20" s="360">
        <v>0</v>
      </c>
      <c r="S20" s="360">
        <v>0</v>
      </c>
      <c r="T20" s="360">
        <f t="shared" si="1"/>
        <v>0</v>
      </c>
      <c r="U20" s="360">
        <f t="shared" si="2"/>
        <v>0</v>
      </c>
    </row>
    <row r="21" spans="1:21" x14ac:dyDescent="0.35">
      <c r="A21" s="356">
        <v>51010110</v>
      </c>
      <c r="B21" s="357"/>
      <c r="C21" s="358"/>
      <c r="D21" s="358" t="s">
        <v>24</v>
      </c>
      <c r="E21" s="359"/>
      <c r="F21" s="360"/>
      <c r="G21" s="360"/>
      <c r="H21" s="360"/>
      <c r="I21" s="360"/>
      <c r="J21" s="360"/>
      <c r="K21" s="360"/>
      <c r="L21" s="360"/>
      <c r="M21" s="360"/>
      <c r="N21" s="360"/>
      <c r="O21" s="360">
        <f t="shared" si="0"/>
        <v>0</v>
      </c>
      <c r="P21" s="360">
        <v>0</v>
      </c>
      <c r="Q21" s="360">
        <v>0</v>
      </c>
      <c r="R21" s="360">
        <v>0</v>
      </c>
      <c r="S21" s="360">
        <v>0</v>
      </c>
      <c r="T21" s="360">
        <f t="shared" si="1"/>
        <v>0</v>
      </c>
      <c r="U21" s="360">
        <f t="shared" si="2"/>
        <v>0</v>
      </c>
    </row>
    <row r="22" spans="1:21" x14ac:dyDescent="0.35">
      <c r="A22" s="356">
        <v>51010120</v>
      </c>
      <c r="B22" s="357"/>
      <c r="C22" s="358"/>
      <c r="D22" s="358" t="s">
        <v>25</v>
      </c>
      <c r="E22" s="359"/>
      <c r="F22" s="360"/>
      <c r="G22" s="360"/>
      <c r="H22" s="360"/>
      <c r="I22" s="360"/>
      <c r="J22" s="360"/>
      <c r="K22" s="360"/>
      <c r="L22" s="360"/>
      <c r="M22" s="360"/>
      <c r="N22" s="360"/>
      <c r="O22" s="360">
        <f t="shared" si="0"/>
        <v>0</v>
      </c>
      <c r="P22" s="360">
        <v>0</v>
      </c>
      <c r="Q22" s="360">
        <v>0</v>
      </c>
      <c r="R22" s="360">
        <v>0</v>
      </c>
      <c r="S22" s="360">
        <v>0</v>
      </c>
      <c r="T22" s="360">
        <f t="shared" si="1"/>
        <v>0</v>
      </c>
      <c r="U22" s="360">
        <f t="shared" si="2"/>
        <v>0</v>
      </c>
    </row>
    <row r="23" spans="1:21" x14ac:dyDescent="0.35">
      <c r="A23" s="98"/>
      <c r="B23" s="102"/>
      <c r="C23" s="92" t="s">
        <v>26</v>
      </c>
      <c r="D23" s="100"/>
      <c r="E23" s="101"/>
      <c r="F23" s="88"/>
      <c r="G23" s="88"/>
      <c r="H23" s="88"/>
      <c r="I23" s="88"/>
      <c r="J23" s="88"/>
      <c r="K23" s="88"/>
      <c r="L23" s="88"/>
      <c r="M23" s="88"/>
      <c r="N23" s="89"/>
      <c r="O23" s="161"/>
      <c r="P23" s="89">
        <v>0</v>
      </c>
      <c r="Q23" s="89">
        <v>0</v>
      </c>
      <c r="R23" s="89">
        <v>0</v>
      </c>
      <c r="S23" s="89">
        <v>0</v>
      </c>
      <c r="T23" s="161"/>
      <c r="U23" s="168"/>
    </row>
    <row r="24" spans="1:21" x14ac:dyDescent="0.35">
      <c r="A24" s="98">
        <v>51010130</v>
      </c>
      <c r="B24" s="102"/>
      <c r="C24" s="92"/>
      <c r="D24" s="100" t="s">
        <v>27</v>
      </c>
      <c r="E24" s="101"/>
      <c r="F24" s="88"/>
      <c r="G24" s="88"/>
      <c r="H24" s="88"/>
      <c r="I24" s="88"/>
      <c r="J24" s="88"/>
      <c r="K24" s="88"/>
      <c r="L24" s="88"/>
      <c r="M24" s="88"/>
      <c r="N24" s="89"/>
      <c r="O24" s="161">
        <f t="shared" si="0"/>
        <v>0</v>
      </c>
      <c r="P24" s="89">
        <v>0</v>
      </c>
      <c r="Q24" s="89">
        <v>0</v>
      </c>
      <c r="R24" s="89">
        <v>0</v>
      </c>
      <c r="S24" s="89">
        <v>0</v>
      </c>
      <c r="T24" s="161">
        <f t="shared" si="1"/>
        <v>0</v>
      </c>
      <c r="U24" s="168">
        <f t="shared" si="2"/>
        <v>0</v>
      </c>
    </row>
    <row r="25" spans="1:21" x14ac:dyDescent="0.35">
      <c r="A25" s="98">
        <v>51011010</v>
      </c>
      <c r="B25" s="99"/>
      <c r="C25" s="100"/>
      <c r="D25" s="100" t="s">
        <v>28</v>
      </c>
      <c r="E25" s="101"/>
      <c r="F25" s="88"/>
      <c r="G25" s="88"/>
      <c r="H25" s="88"/>
      <c r="I25" s="88"/>
      <c r="J25" s="88"/>
      <c r="K25" s="88"/>
      <c r="L25" s="88"/>
      <c r="M25" s="88"/>
      <c r="N25" s="89"/>
      <c r="O25" s="161">
        <f t="shared" si="0"/>
        <v>0</v>
      </c>
      <c r="P25" s="89">
        <v>0</v>
      </c>
      <c r="Q25" s="89">
        <v>0</v>
      </c>
      <c r="R25" s="89">
        <v>0</v>
      </c>
      <c r="S25" s="89">
        <v>0</v>
      </c>
      <c r="T25" s="161">
        <f t="shared" si="1"/>
        <v>0</v>
      </c>
      <c r="U25" s="168">
        <f t="shared" si="2"/>
        <v>0</v>
      </c>
    </row>
    <row r="26" spans="1:21" x14ac:dyDescent="0.35">
      <c r="A26" s="98">
        <v>51011020</v>
      </c>
      <c r="B26" s="99"/>
      <c r="C26" s="100"/>
      <c r="D26" s="100" t="s">
        <v>29</v>
      </c>
      <c r="E26" s="101"/>
      <c r="F26" s="88"/>
      <c r="G26" s="88"/>
      <c r="H26" s="88"/>
      <c r="I26" s="88"/>
      <c r="J26" s="88"/>
      <c r="K26" s="88"/>
      <c r="L26" s="88"/>
      <c r="M26" s="88"/>
      <c r="N26" s="89"/>
      <c r="O26" s="161">
        <f t="shared" si="0"/>
        <v>0</v>
      </c>
      <c r="P26" s="89">
        <v>0</v>
      </c>
      <c r="Q26" s="89">
        <v>0</v>
      </c>
      <c r="R26" s="89">
        <v>0</v>
      </c>
      <c r="S26" s="89">
        <v>0</v>
      </c>
      <c r="T26" s="161">
        <f t="shared" si="1"/>
        <v>0</v>
      </c>
      <c r="U26" s="168">
        <f t="shared" si="2"/>
        <v>0</v>
      </c>
    </row>
    <row r="27" spans="1:21" x14ac:dyDescent="0.35">
      <c r="A27" s="98"/>
      <c r="B27" s="102"/>
      <c r="C27" s="92" t="s">
        <v>30</v>
      </c>
      <c r="D27" s="100"/>
      <c r="E27" s="101"/>
      <c r="F27" s="88"/>
      <c r="G27" s="88"/>
      <c r="H27" s="88"/>
      <c r="I27" s="88"/>
      <c r="J27" s="88"/>
      <c r="K27" s="88"/>
      <c r="L27" s="88"/>
      <c r="M27" s="88"/>
      <c r="N27" s="89"/>
      <c r="O27" s="161"/>
      <c r="P27" s="89">
        <v>0</v>
      </c>
      <c r="Q27" s="89">
        <v>0</v>
      </c>
      <c r="R27" s="89">
        <v>0</v>
      </c>
      <c r="S27" s="89">
        <v>0</v>
      </c>
      <c r="T27" s="161"/>
      <c r="U27" s="168"/>
    </row>
    <row r="28" spans="1:21" x14ac:dyDescent="0.35">
      <c r="A28" s="98">
        <v>51020010</v>
      </c>
      <c r="B28" s="99"/>
      <c r="C28" s="100"/>
      <c r="D28" s="100" t="s">
        <v>31</v>
      </c>
      <c r="E28" s="101"/>
      <c r="F28" s="88"/>
      <c r="G28" s="88"/>
      <c r="H28" s="88"/>
      <c r="I28" s="88"/>
      <c r="J28" s="88"/>
      <c r="K28" s="88"/>
      <c r="L28" s="88"/>
      <c r="M28" s="88"/>
      <c r="N28" s="89"/>
      <c r="O28" s="161">
        <f t="shared" si="0"/>
        <v>0</v>
      </c>
      <c r="P28" s="89">
        <v>0</v>
      </c>
      <c r="Q28" s="89">
        <v>0</v>
      </c>
      <c r="R28" s="89">
        <v>0</v>
      </c>
      <c r="S28" s="89">
        <v>0</v>
      </c>
      <c r="T28" s="161">
        <f t="shared" si="1"/>
        <v>0</v>
      </c>
      <c r="U28" s="168">
        <f t="shared" si="2"/>
        <v>0</v>
      </c>
    </row>
    <row r="29" spans="1:21" x14ac:dyDescent="0.35">
      <c r="A29" s="103">
        <v>51020020</v>
      </c>
      <c r="B29" s="104"/>
      <c r="C29" s="105"/>
      <c r="D29" s="105" t="s">
        <v>32</v>
      </c>
      <c r="E29" s="106"/>
      <c r="F29" s="88"/>
      <c r="G29" s="88"/>
      <c r="H29" s="88"/>
      <c r="I29" s="88"/>
      <c r="J29" s="88"/>
      <c r="K29" s="88"/>
      <c r="L29" s="88"/>
      <c r="M29" s="88"/>
      <c r="N29" s="89"/>
      <c r="O29" s="161">
        <f>SUM(F29:N29)</f>
        <v>0</v>
      </c>
      <c r="P29" s="89">
        <v>0</v>
      </c>
      <c r="Q29" s="89">
        <v>0</v>
      </c>
      <c r="R29" s="89">
        <v>0</v>
      </c>
      <c r="S29" s="89">
        <v>0</v>
      </c>
      <c r="T29" s="161">
        <f t="shared" si="1"/>
        <v>0</v>
      </c>
      <c r="U29" s="168">
        <f t="shared" si="2"/>
        <v>0</v>
      </c>
    </row>
    <row r="30" spans="1:21" x14ac:dyDescent="0.35">
      <c r="A30" s="98"/>
      <c r="B30" s="99"/>
      <c r="C30" s="92" t="s">
        <v>578</v>
      </c>
      <c r="D30" s="105"/>
      <c r="E30" s="106"/>
      <c r="F30" s="88"/>
      <c r="G30" s="88"/>
      <c r="H30" s="88"/>
      <c r="I30" s="88"/>
      <c r="J30" s="88"/>
      <c r="K30" s="88"/>
      <c r="L30" s="88"/>
      <c r="M30" s="88"/>
      <c r="N30" s="89"/>
      <c r="O30" s="161"/>
      <c r="P30" s="89">
        <v>0</v>
      </c>
      <c r="Q30" s="89">
        <v>0</v>
      </c>
      <c r="R30" s="89">
        <v>0</v>
      </c>
      <c r="S30" s="89">
        <v>0</v>
      </c>
      <c r="T30" s="161"/>
      <c r="U30" s="168"/>
    </row>
    <row r="31" spans="1:21" x14ac:dyDescent="0.35">
      <c r="A31" s="378">
        <v>51021010</v>
      </c>
      <c r="B31" s="379"/>
      <c r="C31" s="380"/>
      <c r="D31" s="381" t="s">
        <v>160</v>
      </c>
      <c r="E31" s="382"/>
      <c r="F31" s="383"/>
      <c r="G31" s="383"/>
      <c r="H31" s="383"/>
      <c r="I31" s="383"/>
      <c r="J31" s="383"/>
      <c r="K31" s="383"/>
      <c r="L31" s="383"/>
      <c r="M31" s="383"/>
      <c r="N31" s="383"/>
      <c r="O31" s="130">
        <f>SUM(F31:N31)</f>
        <v>0</v>
      </c>
      <c r="P31" s="383">
        <v>0</v>
      </c>
      <c r="Q31" s="383">
        <v>0</v>
      </c>
      <c r="R31" s="383">
        <v>0</v>
      </c>
      <c r="S31" s="383">
        <v>0</v>
      </c>
      <c r="T31" s="130">
        <f t="shared" si="1"/>
        <v>0</v>
      </c>
      <c r="U31" s="130">
        <f t="shared" si="2"/>
        <v>0</v>
      </c>
    </row>
    <row r="32" spans="1:21" x14ac:dyDescent="0.35">
      <c r="A32" s="171"/>
      <c r="B32" s="172" t="s">
        <v>33</v>
      </c>
      <c r="C32" s="173"/>
      <c r="D32" s="173"/>
      <c r="E32" s="174"/>
      <c r="F32" s="175">
        <f>SUM(F12:F29)</f>
        <v>0</v>
      </c>
      <c r="G32" s="175">
        <f t="shared" ref="G32:N32" si="3">SUM(G12:G29)</f>
        <v>0</v>
      </c>
      <c r="H32" s="175">
        <f t="shared" si="3"/>
        <v>0</v>
      </c>
      <c r="I32" s="175">
        <f t="shared" si="3"/>
        <v>0</v>
      </c>
      <c r="J32" s="175">
        <f t="shared" si="3"/>
        <v>0</v>
      </c>
      <c r="K32" s="175">
        <f t="shared" si="3"/>
        <v>0</v>
      </c>
      <c r="L32" s="175">
        <f t="shared" si="3"/>
        <v>0</v>
      </c>
      <c r="M32" s="175">
        <f t="shared" si="3"/>
        <v>0</v>
      </c>
      <c r="N32" s="175">
        <f t="shared" si="3"/>
        <v>0</v>
      </c>
      <c r="O32" s="175">
        <f>SUM(F32:N32)</f>
        <v>0</v>
      </c>
      <c r="P32" s="175">
        <v>0</v>
      </c>
      <c r="Q32" s="175">
        <v>0</v>
      </c>
      <c r="R32" s="175">
        <v>0</v>
      </c>
      <c r="S32" s="175">
        <v>0</v>
      </c>
      <c r="T32" s="175">
        <f>SUM(P32:S32)</f>
        <v>0</v>
      </c>
      <c r="U32" s="175">
        <f t="shared" ref="U32" si="4">+O32+T32</f>
        <v>0</v>
      </c>
    </row>
    <row r="33" spans="1:21" x14ac:dyDescent="0.35">
      <c r="A33" s="107"/>
      <c r="B33" s="108" t="s">
        <v>34</v>
      </c>
      <c r="C33" s="109"/>
      <c r="D33" s="109"/>
      <c r="E33" s="110"/>
      <c r="F33" s="111"/>
      <c r="G33" s="111"/>
      <c r="H33" s="111"/>
      <c r="I33" s="111"/>
      <c r="J33" s="111"/>
      <c r="K33" s="111"/>
      <c r="L33" s="111"/>
      <c r="M33" s="111"/>
      <c r="N33" s="111"/>
      <c r="O33" s="163"/>
      <c r="P33" s="111">
        <v>0</v>
      </c>
      <c r="Q33" s="111">
        <v>0</v>
      </c>
      <c r="R33" s="111">
        <v>0</v>
      </c>
      <c r="S33" s="111">
        <v>0</v>
      </c>
      <c r="T33" s="163"/>
      <c r="U33" s="170"/>
    </row>
    <row r="34" spans="1:21" x14ac:dyDescent="0.35">
      <c r="A34" s="112"/>
      <c r="B34" s="113" t="s">
        <v>35</v>
      </c>
      <c r="C34" s="114"/>
      <c r="D34" s="114"/>
      <c r="E34" s="115"/>
      <c r="F34" s="89"/>
      <c r="G34" s="89"/>
      <c r="H34" s="89"/>
      <c r="I34" s="89"/>
      <c r="J34" s="89"/>
      <c r="K34" s="89"/>
      <c r="L34" s="89"/>
      <c r="M34" s="89"/>
      <c r="N34" s="89"/>
      <c r="O34" s="161"/>
      <c r="P34" s="89">
        <v>0</v>
      </c>
      <c r="Q34" s="89">
        <v>0</v>
      </c>
      <c r="R34" s="89">
        <v>0</v>
      </c>
      <c r="S34" s="89">
        <v>0</v>
      </c>
      <c r="T34" s="161"/>
      <c r="U34" s="168"/>
    </row>
    <row r="35" spans="1:21" x14ac:dyDescent="0.35">
      <c r="A35" s="112"/>
      <c r="B35" s="113"/>
      <c r="C35" s="116" t="s">
        <v>36</v>
      </c>
      <c r="D35" s="116"/>
      <c r="E35" s="117"/>
      <c r="F35" s="89"/>
      <c r="G35" s="89"/>
      <c r="H35" s="89"/>
      <c r="I35" s="89"/>
      <c r="J35" s="89"/>
      <c r="K35" s="89"/>
      <c r="L35" s="89"/>
      <c r="M35" s="89"/>
      <c r="N35" s="89"/>
      <c r="O35" s="161"/>
      <c r="P35" s="89">
        <v>0</v>
      </c>
      <c r="Q35" s="89">
        <v>0</v>
      </c>
      <c r="R35" s="89">
        <v>0</v>
      </c>
      <c r="S35" s="89">
        <v>0</v>
      </c>
      <c r="T35" s="161"/>
      <c r="U35" s="168"/>
    </row>
    <row r="36" spans="1:21" x14ac:dyDescent="0.35">
      <c r="A36" s="118">
        <v>52010010</v>
      </c>
      <c r="B36" s="119"/>
      <c r="C36" s="120"/>
      <c r="D36" s="120" t="s">
        <v>37</v>
      </c>
      <c r="E36" s="121"/>
      <c r="F36" s="122"/>
      <c r="G36" s="122"/>
      <c r="H36" s="122"/>
      <c r="I36" s="122"/>
      <c r="J36" s="122"/>
      <c r="K36" s="122"/>
      <c r="L36" s="122"/>
      <c r="M36" s="122"/>
      <c r="N36" s="122"/>
      <c r="O36" s="122">
        <f t="shared" si="0"/>
        <v>0</v>
      </c>
      <c r="P36" s="122">
        <v>701798.76</v>
      </c>
      <c r="Q36" s="122">
        <v>1002213.96</v>
      </c>
      <c r="R36" s="122">
        <v>1381190.16</v>
      </c>
      <c r="S36" s="122">
        <v>1502966.16</v>
      </c>
      <c r="T36" s="122">
        <f>SUM(P36:S36)</f>
        <v>4588169.04</v>
      </c>
      <c r="U36" s="122">
        <f t="shared" ref="U36:U99" si="5">+O36+T36</f>
        <v>4588169.04</v>
      </c>
    </row>
    <row r="37" spans="1:21" x14ac:dyDescent="0.35">
      <c r="A37" s="118">
        <v>52010020</v>
      </c>
      <c r="B37" s="119"/>
      <c r="C37" s="120"/>
      <c r="D37" s="123" t="s">
        <v>38</v>
      </c>
      <c r="E37" s="124"/>
      <c r="F37" s="122"/>
      <c r="G37" s="122"/>
      <c r="H37" s="122"/>
      <c r="I37" s="122"/>
      <c r="J37" s="122"/>
      <c r="K37" s="122"/>
      <c r="L37" s="122"/>
      <c r="M37" s="122"/>
      <c r="N37" s="122"/>
      <c r="O37" s="122">
        <f t="shared" si="0"/>
        <v>0</v>
      </c>
      <c r="P37" s="122">
        <v>0</v>
      </c>
      <c r="Q37" s="122">
        <v>261392.76</v>
      </c>
      <c r="R37" s="122">
        <v>0</v>
      </c>
      <c r="S37" s="122">
        <v>0</v>
      </c>
      <c r="T37" s="122">
        <f t="shared" ref="T37:T99" si="6">SUM(P37:S37)</f>
        <v>261392.76</v>
      </c>
      <c r="U37" s="122">
        <f t="shared" si="5"/>
        <v>261392.76</v>
      </c>
    </row>
    <row r="38" spans="1:21" x14ac:dyDescent="0.35">
      <c r="A38" s="112">
        <v>52010030</v>
      </c>
      <c r="B38" s="125"/>
      <c r="C38" s="114"/>
      <c r="D38" s="114" t="s">
        <v>39</v>
      </c>
      <c r="E38" s="115"/>
      <c r="F38" s="89"/>
      <c r="G38" s="89"/>
      <c r="H38" s="89"/>
      <c r="I38" s="89"/>
      <c r="J38" s="89"/>
      <c r="K38" s="89"/>
      <c r="L38" s="89"/>
      <c r="M38" s="89"/>
      <c r="N38" s="89"/>
      <c r="O38" s="161">
        <f t="shared" si="0"/>
        <v>0</v>
      </c>
      <c r="P38" s="89">
        <v>0</v>
      </c>
      <c r="Q38" s="89">
        <v>144000</v>
      </c>
      <c r="R38" s="89">
        <v>300000</v>
      </c>
      <c r="S38" s="89">
        <v>90000</v>
      </c>
      <c r="T38" s="161">
        <f t="shared" si="6"/>
        <v>534000</v>
      </c>
      <c r="U38" s="168">
        <f t="shared" si="5"/>
        <v>534000</v>
      </c>
    </row>
    <row r="39" spans="1:21" x14ac:dyDescent="0.35">
      <c r="A39" s="112">
        <v>52010040</v>
      </c>
      <c r="B39" s="125"/>
      <c r="C39" s="114"/>
      <c r="D39" s="114" t="s">
        <v>40</v>
      </c>
      <c r="E39" s="115"/>
      <c r="F39" s="89">
        <v>0</v>
      </c>
      <c r="G39" s="89">
        <v>0</v>
      </c>
      <c r="H39" s="89"/>
      <c r="I39" s="89"/>
      <c r="J39" s="89"/>
      <c r="K39" s="89"/>
      <c r="L39" s="89"/>
      <c r="M39" s="89"/>
      <c r="N39" s="89"/>
      <c r="O39" s="161">
        <f t="shared" si="0"/>
        <v>0</v>
      </c>
      <c r="P39" s="89">
        <v>0</v>
      </c>
      <c r="Q39" s="89">
        <v>74700</v>
      </c>
      <c r="R39" s="89">
        <v>163800</v>
      </c>
      <c r="S39" s="89">
        <v>0</v>
      </c>
      <c r="T39" s="161">
        <f t="shared" si="6"/>
        <v>238500</v>
      </c>
      <c r="U39" s="168">
        <f t="shared" si="5"/>
        <v>238500</v>
      </c>
    </row>
    <row r="40" spans="1:21" x14ac:dyDescent="0.35">
      <c r="A40" s="126">
        <v>52010050</v>
      </c>
      <c r="B40" s="127"/>
      <c r="C40" s="128"/>
      <c r="D40" s="128" t="s">
        <v>41</v>
      </c>
      <c r="E40" s="129"/>
      <c r="F40" s="130"/>
      <c r="G40" s="130"/>
      <c r="H40" s="130"/>
      <c r="I40" s="130"/>
      <c r="J40" s="130"/>
      <c r="K40" s="130"/>
      <c r="L40" s="130"/>
      <c r="M40" s="130"/>
      <c r="N40" s="130"/>
      <c r="O40" s="130">
        <f t="shared" si="0"/>
        <v>0</v>
      </c>
      <c r="P40" s="130">
        <v>0</v>
      </c>
      <c r="Q40" s="130">
        <v>0</v>
      </c>
      <c r="R40" s="130">
        <v>0</v>
      </c>
      <c r="S40" s="130">
        <v>0</v>
      </c>
      <c r="T40" s="130">
        <f t="shared" si="6"/>
        <v>0</v>
      </c>
      <c r="U40" s="130">
        <f t="shared" si="5"/>
        <v>0</v>
      </c>
    </row>
    <row r="41" spans="1:21" x14ac:dyDescent="0.35">
      <c r="A41" s="126">
        <v>52010060</v>
      </c>
      <c r="B41" s="127"/>
      <c r="C41" s="128"/>
      <c r="D41" s="128" t="s">
        <v>42</v>
      </c>
      <c r="E41" s="129"/>
      <c r="F41" s="130"/>
      <c r="G41" s="130"/>
      <c r="H41" s="130"/>
      <c r="I41" s="130"/>
      <c r="J41" s="130"/>
      <c r="K41" s="130"/>
      <c r="L41" s="130"/>
      <c r="M41" s="130"/>
      <c r="N41" s="130"/>
      <c r="O41" s="130">
        <f t="shared" si="0"/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f t="shared" si="6"/>
        <v>0</v>
      </c>
      <c r="U41" s="130">
        <f t="shared" si="5"/>
        <v>0</v>
      </c>
    </row>
    <row r="42" spans="1:21" x14ac:dyDescent="0.35">
      <c r="A42" s="118">
        <v>52010070</v>
      </c>
      <c r="B42" s="119"/>
      <c r="C42" s="120"/>
      <c r="D42" s="120" t="s">
        <v>43</v>
      </c>
      <c r="E42" s="121"/>
      <c r="F42" s="122"/>
      <c r="G42" s="122"/>
      <c r="H42" s="122"/>
      <c r="I42" s="122"/>
      <c r="J42" s="122"/>
      <c r="K42" s="122"/>
      <c r="L42" s="122"/>
      <c r="M42" s="122"/>
      <c r="N42" s="122"/>
      <c r="O42" s="122">
        <f t="shared" si="0"/>
        <v>0</v>
      </c>
      <c r="P42" s="122">
        <v>0</v>
      </c>
      <c r="Q42" s="122">
        <v>27000</v>
      </c>
      <c r="R42" s="122">
        <v>0</v>
      </c>
      <c r="S42" s="122">
        <v>0</v>
      </c>
      <c r="T42" s="122">
        <f t="shared" si="6"/>
        <v>27000</v>
      </c>
      <c r="U42" s="122">
        <f t="shared" si="5"/>
        <v>27000</v>
      </c>
    </row>
    <row r="43" spans="1:21" x14ac:dyDescent="0.35">
      <c r="A43" s="112">
        <v>52010990</v>
      </c>
      <c r="B43" s="125"/>
      <c r="C43" s="114"/>
      <c r="D43" s="114" t="s">
        <v>44</v>
      </c>
      <c r="E43" s="115"/>
      <c r="F43" s="89"/>
      <c r="G43" s="89"/>
      <c r="H43" s="89"/>
      <c r="I43" s="89"/>
      <c r="J43" s="89"/>
      <c r="K43" s="89"/>
      <c r="L43" s="89"/>
      <c r="M43" s="89"/>
      <c r="N43" s="89"/>
      <c r="O43" s="161">
        <f t="shared" si="0"/>
        <v>0</v>
      </c>
      <c r="P43" s="89">
        <v>3000</v>
      </c>
      <c r="Q43" s="89">
        <v>10000</v>
      </c>
      <c r="R43" s="89">
        <v>6000</v>
      </c>
      <c r="S43" s="89">
        <v>5000</v>
      </c>
      <c r="T43" s="161">
        <f t="shared" si="6"/>
        <v>24000</v>
      </c>
      <c r="U43" s="168">
        <f t="shared" si="5"/>
        <v>24000</v>
      </c>
    </row>
    <row r="44" spans="1:21" x14ac:dyDescent="0.35">
      <c r="A44" s="107"/>
      <c r="B44" s="108"/>
      <c r="C44" s="131" t="s">
        <v>45</v>
      </c>
      <c r="D44" s="109"/>
      <c r="E44" s="110"/>
      <c r="F44" s="89"/>
      <c r="G44" s="111"/>
      <c r="H44" s="111"/>
      <c r="I44" s="111"/>
      <c r="J44" s="111"/>
      <c r="K44" s="111"/>
      <c r="L44" s="111"/>
      <c r="M44" s="111"/>
      <c r="N44" s="111"/>
      <c r="O44" s="163">
        <f t="shared" si="0"/>
        <v>0</v>
      </c>
      <c r="P44" s="111">
        <v>0</v>
      </c>
      <c r="Q44" s="111">
        <v>0</v>
      </c>
      <c r="R44" s="111">
        <v>0</v>
      </c>
      <c r="S44" s="111">
        <v>0</v>
      </c>
      <c r="T44" s="163">
        <f t="shared" si="6"/>
        <v>0</v>
      </c>
      <c r="U44" s="170">
        <f t="shared" si="5"/>
        <v>0</v>
      </c>
    </row>
    <row r="45" spans="1:21" x14ac:dyDescent="0.35">
      <c r="A45" s="126">
        <v>52011010</v>
      </c>
      <c r="B45" s="127"/>
      <c r="C45" s="128"/>
      <c r="D45" s="128" t="s">
        <v>46</v>
      </c>
      <c r="E45" s="129"/>
      <c r="F45" s="130"/>
      <c r="G45" s="130"/>
      <c r="H45" s="130"/>
      <c r="I45" s="130"/>
      <c r="J45" s="130"/>
      <c r="K45" s="130"/>
      <c r="L45" s="130"/>
      <c r="M45" s="130"/>
      <c r="N45" s="130"/>
      <c r="O45" s="130">
        <f t="shared" si="0"/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f t="shared" si="6"/>
        <v>0</v>
      </c>
      <c r="U45" s="130">
        <f t="shared" si="5"/>
        <v>0</v>
      </c>
    </row>
    <row r="46" spans="1:21" x14ac:dyDescent="0.35">
      <c r="A46" s="118">
        <v>52011020</v>
      </c>
      <c r="B46" s="119"/>
      <c r="C46" s="120"/>
      <c r="D46" s="120" t="s">
        <v>47</v>
      </c>
      <c r="E46" s="121"/>
      <c r="F46" s="122"/>
      <c r="G46" s="122"/>
      <c r="H46" s="122"/>
      <c r="I46" s="122"/>
      <c r="J46" s="122"/>
      <c r="K46" s="122"/>
      <c r="L46" s="122"/>
      <c r="M46" s="122"/>
      <c r="N46" s="122"/>
      <c r="O46" s="122">
        <f t="shared" si="0"/>
        <v>0</v>
      </c>
      <c r="P46" s="122">
        <v>73688.87</v>
      </c>
      <c r="Q46" s="122">
        <v>105232.47</v>
      </c>
      <c r="R46" s="122">
        <v>145024.97</v>
      </c>
      <c r="S46" s="122">
        <v>157811.45000000001</v>
      </c>
      <c r="T46" s="122">
        <f t="shared" si="6"/>
        <v>481757.76</v>
      </c>
      <c r="U46" s="122">
        <f t="shared" si="5"/>
        <v>481757.76</v>
      </c>
    </row>
    <row r="47" spans="1:21" x14ac:dyDescent="0.35">
      <c r="A47" s="107"/>
      <c r="B47" s="108"/>
      <c r="C47" s="131" t="s">
        <v>48</v>
      </c>
      <c r="D47" s="109"/>
      <c r="E47" s="110"/>
      <c r="F47" s="89"/>
      <c r="G47" s="89"/>
      <c r="H47" s="89"/>
      <c r="I47" s="89"/>
      <c r="J47" s="89"/>
      <c r="K47" s="89"/>
      <c r="L47" s="89"/>
      <c r="M47" s="89"/>
      <c r="N47" s="89"/>
      <c r="O47" s="161">
        <f t="shared" si="0"/>
        <v>0</v>
      </c>
      <c r="P47" s="89">
        <v>0</v>
      </c>
      <c r="Q47" s="89">
        <v>0</v>
      </c>
      <c r="R47" s="89">
        <v>0</v>
      </c>
      <c r="S47" s="89">
        <v>0</v>
      </c>
      <c r="T47" s="161">
        <f t="shared" si="6"/>
        <v>0</v>
      </c>
      <c r="U47" s="168">
        <f t="shared" si="5"/>
        <v>0</v>
      </c>
    </row>
    <row r="48" spans="1:21" x14ac:dyDescent="0.35">
      <c r="A48" s="118">
        <v>52012010</v>
      </c>
      <c r="B48" s="119"/>
      <c r="C48" s="120"/>
      <c r="D48" s="120" t="s">
        <v>49</v>
      </c>
      <c r="E48" s="121"/>
      <c r="F48" s="122"/>
      <c r="G48" s="122"/>
      <c r="H48" s="122"/>
      <c r="I48" s="122"/>
      <c r="J48" s="122"/>
      <c r="K48" s="122"/>
      <c r="L48" s="122"/>
      <c r="M48" s="122"/>
      <c r="N48" s="122"/>
      <c r="O48" s="122">
        <f t="shared" si="0"/>
        <v>0</v>
      </c>
      <c r="P48" s="122">
        <v>22800</v>
      </c>
      <c r="Q48" s="122">
        <v>0</v>
      </c>
      <c r="R48" s="122">
        <v>0</v>
      </c>
      <c r="S48" s="122">
        <v>0</v>
      </c>
      <c r="T48" s="122">
        <f t="shared" si="6"/>
        <v>22800</v>
      </c>
      <c r="U48" s="122">
        <f t="shared" si="5"/>
        <v>22800</v>
      </c>
    </row>
    <row r="49" spans="1:21" x14ac:dyDescent="0.35">
      <c r="A49" s="112">
        <v>52012020</v>
      </c>
      <c r="B49" s="125"/>
      <c r="C49" s="114"/>
      <c r="D49" s="114" t="s">
        <v>50</v>
      </c>
      <c r="E49" s="115"/>
      <c r="F49" s="89"/>
      <c r="G49" s="89"/>
      <c r="H49" s="89"/>
      <c r="I49" s="89"/>
      <c r="J49" s="89"/>
      <c r="K49" s="89"/>
      <c r="L49" s="89"/>
      <c r="M49" s="89"/>
      <c r="N49" s="89"/>
      <c r="O49" s="161">
        <f t="shared" si="0"/>
        <v>0</v>
      </c>
      <c r="P49" s="89">
        <v>0</v>
      </c>
      <c r="Q49" s="89">
        <v>0</v>
      </c>
      <c r="R49" s="89">
        <v>0</v>
      </c>
      <c r="S49" s="89">
        <v>0</v>
      </c>
      <c r="T49" s="161">
        <f t="shared" si="6"/>
        <v>0</v>
      </c>
      <c r="U49" s="168">
        <f t="shared" si="5"/>
        <v>0</v>
      </c>
    </row>
    <row r="50" spans="1:21" x14ac:dyDescent="0.35">
      <c r="A50" s="147">
        <v>52012030</v>
      </c>
      <c r="B50" s="148"/>
      <c r="C50" s="149"/>
      <c r="D50" s="149" t="s">
        <v>51</v>
      </c>
      <c r="E50" s="150"/>
      <c r="F50" s="130"/>
      <c r="G50" s="130"/>
      <c r="H50" s="130"/>
      <c r="I50" s="130"/>
      <c r="J50" s="130"/>
      <c r="K50" s="130"/>
      <c r="L50" s="130"/>
      <c r="M50" s="130"/>
      <c r="N50" s="130"/>
      <c r="O50" s="130">
        <f t="shared" si="0"/>
        <v>0</v>
      </c>
      <c r="P50" s="130">
        <v>0</v>
      </c>
      <c r="Q50" s="130">
        <v>0</v>
      </c>
      <c r="R50" s="130">
        <v>0</v>
      </c>
      <c r="S50" s="130">
        <v>0</v>
      </c>
      <c r="T50" s="130">
        <f t="shared" si="6"/>
        <v>0</v>
      </c>
      <c r="U50" s="130">
        <f t="shared" si="5"/>
        <v>0</v>
      </c>
    </row>
    <row r="51" spans="1:21" x14ac:dyDescent="0.35">
      <c r="A51" s="126">
        <v>52012040</v>
      </c>
      <c r="B51" s="127"/>
      <c r="C51" s="128"/>
      <c r="D51" s="128" t="s">
        <v>52</v>
      </c>
      <c r="E51" s="129"/>
      <c r="F51" s="130"/>
      <c r="G51" s="130"/>
      <c r="H51" s="130"/>
      <c r="I51" s="130"/>
      <c r="J51" s="130"/>
      <c r="K51" s="130"/>
      <c r="L51" s="130"/>
      <c r="M51" s="130"/>
      <c r="N51" s="130"/>
      <c r="O51" s="130">
        <f t="shared" si="0"/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f t="shared" si="6"/>
        <v>0</v>
      </c>
      <c r="U51" s="130">
        <f t="shared" si="5"/>
        <v>0</v>
      </c>
    </row>
    <row r="52" spans="1:21" ht="25.5" customHeight="1" x14ac:dyDescent="0.35">
      <c r="A52" s="356">
        <v>52012050</v>
      </c>
      <c r="B52" s="357"/>
      <c r="C52" s="358"/>
      <c r="D52" s="358" t="s">
        <v>53</v>
      </c>
      <c r="E52" s="359"/>
      <c r="F52" s="360"/>
      <c r="G52" s="360"/>
      <c r="H52" s="360"/>
      <c r="I52" s="360"/>
      <c r="J52" s="360"/>
      <c r="K52" s="360"/>
      <c r="L52" s="360"/>
      <c r="M52" s="360"/>
      <c r="N52" s="360"/>
      <c r="O52" s="360">
        <f t="shared" si="0"/>
        <v>0</v>
      </c>
      <c r="P52" s="360">
        <v>0</v>
      </c>
      <c r="Q52" s="360">
        <v>0</v>
      </c>
      <c r="R52" s="360">
        <v>0</v>
      </c>
      <c r="S52" s="360">
        <v>0</v>
      </c>
      <c r="T52" s="360">
        <f t="shared" si="6"/>
        <v>0</v>
      </c>
      <c r="U52" s="360">
        <f t="shared" si="5"/>
        <v>0</v>
      </c>
    </row>
    <row r="53" spans="1:21" x14ac:dyDescent="0.35">
      <c r="A53" s="133">
        <v>52012060</v>
      </c>
      <c r="B53" s="125"/>
      <c r="C53" s="114"/>
      <c r="D53" s="114" t="s">
        <v>54</v>
      </c>
      <c r="E53" s="115"/>
      <c r="F53" s="89"/>
      <c r="G53" s="89"/>
      <c r="H53" s="89"/>
      <c r="I53" s="89"/>
      <c r="J53" s="89"/>
      <c r="K53" s="89"/>
      <c r="L53" s="89"/>
      <c r="M53" s="89"/>
      <c r="N53" s="89"/>
      <c r="O53" s="161">
        <f t="shared" si="0"/>
        <v>0</v>
      </c>
      <c r="P53" s="89">
        <v>0</v>
      </c>
      <c r="Q53" s="89">
        <v>0</v>
      </c>
      <c r="R53" s="89">
        <v>0</v>
      </c>
      <c r="S53" s="89">
        <v>0</v>
      </c>
      <c r="T53" s="161">
        <f t="shared" si="6"/>
        <v>0</v>
      </c>
      <c r="U53" s="168">
        <f t="shared" si="5"/>
        <v>0</v>
      </c>
    </row>
    <row r="54" spans="1:21" x14ac:dyDescent="0.35">
      <c r="A54" s="134">
        <v>52012070</v>
      </c>
      <c r="B54" s="125"/>
      <c r="C54" s="114"/>
      <c r="D54" s="115" t="s">
        <v>55</v>
      </c>
      <c r="E54" s="115"/>
      <c r="F54" s="89"/>
      <c r="G54" s="89"/>
      <c r="H54" s="89"/>
      <c r="I54" s="89"/>
      <c r="J54" s="89"/>
      <c r="K54" s="89"/>
      <c r="L54" s="89"/>
      <c r="M54" s="89"/>
      <c r="N54" s="89"/>
      <c r="O54" s="161">
        <f t="shared" si="0"/>
        <v>0</v>
      </c>
      <c r="P54" s="89">
        <v>12000</v>
      </c>
      <c r="Q54" s="89">
        <v>0</v>
      </c>
      <c r="R54" s="89">
        <v>0</v>
      </c>
      <c r="S54" s="89">
        <v>0</v>
      </c>
      <c r="T54" s="161">
        <f t="shared" si="6"/>
        <v>12000</v>
      </c>
      <c r="U54" s="168">
        <f t="shared" si="5"/>
        <v>12000</v>
      </c>
    </row>
    <row r="55" spans="1:21" x14ac:dyDescent="0.35">
      <c r="A55" s="112">
        <v>52012990</v>
      </c>
      <c r="B55" s="125"/>
      <c r="C55" s="114"/>
      <c r="D55" s="114" t="s">
        <v>56</v>
      </c>
      <c r="E55" s="115"/>
      <c r="F55" s="89"/>
      <c r="G55" s="89"/>
      <c r="H55" s="89"/>
      <c r="I55" s="89"/>
      <c r="J55" s="89"/>
      <c r="K55" s="89"/>
      <c r="L55" s="89"/>
      <c r="M55" s="89"/>
      <c r="N55" s="89"/>
      <c r="O55" s="161">
        <f t="shared" si="0"/>
        <v>0</v>
      </c>
      <c r="P55" s="89">
        <v>0</v>
      </c>
      <c r="Q55" s="89">
        <v>0</v>
      </c>
      <c r="R55" s="89">
        <v>0</v>
      </c>
      <c r="S55" s="89">
        <v>0</v>
      </c>
      <c r="T55" s="161">
        <f t="shared" si="6"/>
        <v>0</v>
      </c>
      <c r="U55" s="168">
        <f t="shared" si="5"/>
        <v>0</v>
      </c>
    </row>
    <row r="56" spans="1:21" x14ac:dyDescent="0.35">
      <c r="A56" s="112"/>
      <c r="B56" s="125"/>
      <c r="C56" s="116" t="s">
        <v>57</v>
      </c>
      <c r="D56" s="114"/>
      <c r="E56" s="115"/>
      <c r="F56" s="89"/>
      <c r="G56" s="89"/>
      <c r="H56" s="89"/>
      <c r="I56" s="89"/>
      <c r="J56" s="89"/>
      <c r="K56" s="89"/>
      <c r="L56" s="89"/>
      <c r="M56" s="89"/>
      <c r="N56" s="89"/>
      <c r="O56" s="161">
        <f t="shared" si="0"/>
        <v>0</v>
      </c>
      <c r="P56" s="89">
        <v>0</v>
      </c>
      <c r="Q56" s="89">
        <v>0</v>
      </c>
      <c r="R56" s="89">
        <v>0</v>
      </c>
      <c r="S56" s="89">
        <v>0</v>
      </c>
      <c r="T56" s="161">
        <f t="shared" si="6"/>
        <v>0</v>
      </c>
      <c r="U56" s="168">
        <f t="shared" si="5"/>
        <v>0</v>
      </c>
    </row>
    <row r="57" spans="1:21" x14ac:dyDescent="0.35">
      <c r="A57" s="126">
        <v>52013010</v>
      </c>
      <c r="B57" s="127"/>
      <c r="C57" s="128"/>
      <c r="D57" s="128" t="s">
        <v>58</v>
      </c>
      <c r="E57" s="129"/>
      <c r="F57" s="130"/>
      <c r="G57" s="130"/>
      <c r="H57" s="130"/>
      <c r="I57" s="130"/>
      <c r="J57" s="130"/>
      <c r="K57" s="130"/>
      <c r="L57" s="130"/>
      <c r="M57" s="130"/>
      <c r="N57" s="130"/>
      <c r="O57" s="130">
        <f t="shared" si="0"/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f t="shared" si="6"/>
        <v>0</v>
      </c>
      <c r="U57" s="130">
        <f t="shared" si="5"/>
        <v>0</v>
      </c>
    </row>
    <row r="58" spans="1:21" x14ac:dyDescent="0.35">
      <c r="A58" s="126">
        <v>52013020</v>
      </c>
      <c r="B58" s="127"/>
      <c r="C58" s="128"/>
      <c r="D58" s="128" t="s">
        <v>59</v>
      </c>
      <c r="E58" s="129"/>
      <c r="F58" s="130"/>
      <c r="G58" s="130"/>
      <c r="H58" s="130"/>
      <c r="I58" s="130"/>
      <c r="J58" s="130"/>
      <c r="K58" s="130"/>
      <c r="L58" s="130"/>
      <c r="M58" s="130"/>
      <c r="N58" s="130"/>
      <c r="O58" s="130">
        <f t="shared" si="0"/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f t="shared" si="6"/>
        <v>0</v>
      </c>
      <c r="U58" s="130">
        <f t="shared" si="5"/>
        <v>0</v>
      </c>
    </row>
    <row r="59" spans="1:21" x14ac:dyDescent="0.35">
      <c r="A59" s="126">
        <v>52013030</v>
      </c>
      <c r="B59" s="127"/>
      <c r="C59" s="128"/>
      <c r="D59" s="128" t="s">
        <v>60</v>
      </c>
      <c r="E59" s="129"/>
      <c r="F59" s="130"/>
      <c r="G59" s="130"/>
      <c r="H59" s="130"/>
      <c r="I59" s="130"/>
      <c r="J59" s="130"/>
      <c r="K59" s="130"/>
      <c r="L59" s="130"/>
      <c r="M59" s="130"/>
      <c r="N59" s="130"/>
      <c r="O59" s="130">
        <f t="shared" si="0"/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f t="shared" si="6"/>
        <v>0</v>
      </c>
      <c r="U59" s="130">
        <f t="shared" si="5"/>
        <v>0</v>
      </c>
    </row>
    <row r="60" spans="1:21" x14ac:dyDescent="0.35">
      <c r="A60" s="112"/>
      <c r="B60" s="113" t="s">
        <v>61</v>
      </c>
      <c r="C60" s="114"/>
      <c r="D60" s="114"/>
      <c r="E60" s="115"/>
      <c r="F60" s="89"/>
      <c r="G60" s="89"/>
      <c r="H60" s="89"/>
      <c r="I60" s="89"/>
      <c r="J60" s="89"/>
      <c r="K60" s="89"/>
      <c r="L60" s="89"/>
      <c r="M60" s="89"/>
      <c r="N60" s="89"/>
      <c r="O60" s="161"/>
      <c r="P60" s="89">
        <v>0</v>
      </c>
      <c r="Q60" s="89">
        <v>0</v>
      </c>
      <c r="R60" s="89">
        <v>0</v>
      </c>
      <c r="S60" s="89">
        <v>0</v>
      </c>
      <c r="T60" s="161">
        <f t="shared" si="6"/>
        <v>0</v>
      </c>
      <c r="U60" s="168">
        <f t="shared" si="5"/>
        <v>0</v>
      </c>
    </row>
    <row r="61" spans="1:21" x14ac:dyDescent="0.35">
      <c r="A61" s="112"/>
      <c r="B61" s="125"/>
      <c r="C61" s="116" t="s">
        <v>62</v>
      </c>
      <c r="D61" s="114"/>
      <c r="E61" s="115"/>
      <c r="F61" s="89"/>
      <c r="G61" s="89"/>
      <c r="H61" s="89"/>
      <c r="I61" s="89"/>
      <c r="J61" s="89"/>
      <c r="K61" s="89"/>
      <c r="L61" s="89"/>
      <c r="M61" s="89"/>
      <c r="N61" s="89"/>
      <c r="O61" s="161"/>
      <c r="P61" s="89">
        <v>0</v>
      </c>
      <c r="Q61" s="89">
        <v>0</v>
      </c>
      <c r="R61" s="89">
        <v>0</v>
      </c>
      <c r="S61" s="89">
        <v>0</v>
      </c>
      <c r="T61" s="161">
        <f t="shared" si="6"/>
        <v>0</v>
      </c>
      <c r="U61" s="168">
        <f t="shared" si="5"/>
        <v>0</v>
      </c>
    </row>
    <row r="62" spans="1:21" x14ac:dyDescent="0.35">
      <c r="A62" s="118">
        <v>52020010</v>
      </c>
      <c r="B62" s="119"/>
      <c r="C62" s="120"/>
      <c r="D62" s="120" t="s">
        <v>63</v>
      </c>
      <c r="E62" s="121"/>
      <c r="F62" s="122"/>
      <c r="G62" s="122"/>
      <c r="H62" s="122"/>
      <c r="I62" s="122"/>
      <c r="J62" s="122"/>
      <c r="K62" s="122"/>
      <c r="L62" s="122"/>
      <c r="M62" s="122"/>
      <c r="N62" s="122"/>
      <c r="O62" s="122">
        <f t="shared" si="0"/>
        <v>0</v>
      </c>
      <c r="P62" s="122">
        <v>140777.27324883599</v>
      </c>
      <c r="Q62" s="122">
        <v>201039.03931195033</v>
      </c>
      <c r="R62" s="122">
        <v>277059.74368339364</v>
      </c>
      <c r="S62" s="122">
        <v>301487.39189860318</v>
      </c>
      <c r="T62" s="122">
        <f t="shared" si="6"/>
        <v>920363.44814278313</v>
      </c>
      <c r="U62" s="122">
        <f t="shared" si="5"/>
        <v>920363.44814278313</v>
      </c>
    </row>
    <row r="63" spans="1:21" x14ac:dyDescent="0.35">
      <c r="A63" s="112">
        <v>52020020</v>
      </c>
      <c r="B63" s="125"/>
      <c r="C63" s="114"/>
      <c r="D63" s="114" t="s">
        <v>64</v>
      </c>
      <c r="E63" s="115"/>
      <c r="F63" s="89"/>
      <c r="G63" s="89"/>
      <c r="H63" s="89"/>
      <c r="I63" s="89"/>
      <c r="J63" s="89"/>
      <c r="K63" s="89"/>
      <c r="L63" s="89"/>
      <c r="M63" s="89"/>
      <c r="N63" s="89"/>
      <c r="O63" s="161">
        <f t="shared" si="0"/>
        <v>0</v>
      </c>
      <c r="P63" s="89">
        <v>0</v>
      </c>
      <c r="Q63" s="89">
        <v>0</v>
      </c>
      <c r="R63" s="89">
        <v>0</v>
      </c>
      <c r="S63" s="89">
        <v>0</v>
      </c>
      <c r="T63" s="161">
        <f t="shared" si="6"/>
        <v>0</v>
      </c>
      <c r="U63" s="168">
        <f t="shared" si="5"/>
        <v>0</v>
      </c>
    </row>
    <row r="64" spans="1:21" x14ac:dyDescent="0.35">
      <c r="A64" s="112">
        <v>52020030</v>
      </c>
      <c r="B64" s="125"/>
      <c r="C64" s="114"/>
      <c r="D64" s="114" t="s">
        <v>65</v>
      </c>
      <c r="E64" s="115"/>
      <c r="F64" s="89"/>
      <c r="G64" s="89"/>
      <c r="H64" s="89"/>
      <c r="I64" s="89"/>
      <c r="J64" s="89"/>
      <c r="K64" s="89"/>
      <c r="L64" s="89"/>
      <c r="M64" s="89"/>
      <c r="N64" s="89"/>
      <c r="O64" s="161">
        <f t="shared" si="0"/>
        <v>0</v>
      </c>
      <c r="P64" s="89">
        <v>0</v>
      </c>
      <c r="Q64" s="89">
        <v>29800</v>
      </c>
      <c r="R64" s="89">
        <v>4200</v>
      </c>
      <c r="S64" s="89">
        <v>8200</v>
      </c>
      <c r="T64" s="161">
        <f t="shared" si="6"/>
        <v>42200</v>
      </c>
      <c r="U64" s="168">
        <f t="shared" si="5"/>
        <v>42200</v>
      </c>
    </row>
    <row r="65" spans="1:21" x14ac:dyDescent="0.35">
      <c r="A65" s="118">
        <v>52020040</v>
      </c>
      <c r="B65" s="119"/>
      <c r="C65" s="120"/>
      <c r="D65" s="120" t="s">
        <v>66</v>
      </c>
      <c r="E65" s="121"/>
      <c r="F65" s="122"/>
      <c r="G65" s="122"/>
      <c r="H65" s="122"/>
      <c r="I65" s="122"/>
      <c r="J65" s="122"/>
      <c r="K65" s="122"/>
      <c r="L65" s="122"/>
      <c r="M65" s="122"/>
      <c r="N65" s="122"/>
      <c r="O65" s="122">
        <f t="shared" si="0"/>
        <v>0</v>
      </c>
      <c r="P65" s="122">
        <v>0</v>
      </c>
      <c r="Q65" s="122">
        <v>12000</v>
      </c>
      <c r="R65" s="122">
        <v>6000</v>
      </c>
      <c r="S65" s="122">
        <v>12000</v>
      </c>
      <c r="T65" s="122">
        <f t="shared" si="6"/>
        <v>30000</v>
      </c>
      <c r="U65" s="122">
        <f t="shared" si="5"/>
        <v>30000</v>
      </c>
    </row>
    <row r="66" spans="1:21" x14ac:dyDescent="0.35">
      <c r="A66" s="112">
        <v>52020990</v>
      </c>
      <c r="B66" s="125"/>
      <c r="C66" s="114"/>
      <c r="D66" s="114" t="s">
        <v>67</v>
      </c>
      <c r="E66" s="115"/>
      <c r="F66" s="89"/>
      <c r="G66" s="89"/>
      <c r="H66" s="89"/>
      <c r="I66" s="89"/>
      <c r="J66" s="89"/>
      <c r="K66" s="89"/>
      <c r="L66" s="89"/>
      <c r="M66" s="89"/>
      <c r="N66" s="89"/>
      <c r="O66" s="161">
        <f t="shared" si="0"/>
        <v>0</v>
      </c>
      <c r="P66" s="89">
        <v>0</v>
      </c>
      <c r="Q66" s="89">
        <v>0</v>
      </c>
      <c r="R66" s="89">
        <v>0</v>
      </c>
      <c r="S66" s="89">
        <v>0</v>
      </c>
      <c r="T66" s="161">
        <f t="shared" si="6"/>
        <v>0</v>
      </c>
      <c r="U66" s="168">
        <f t="shared" si="5"/>
        <v>0</v>
      </c>
    </row>
    <row r="67" spans="1:21" x14ac:dyDescent="0.35">
      <c r="A67" s="107"/>
      <c r="B67" s="132"/>
      <c r="C67" s="131" t="s">
        <v>68</v>
      </c>
      <c r="D67" s="109"/>
      <c r="E67" s="110"/>
      <c r="F67" s="89"/>
      <c r="G67" s="89"/>
      <c r="H67" s="89"/>
      <c r="I67" s="89"/>
      <c r="J67" s="89"/>
      <c r="K67" s="89"/>
      <c r="L67" s="89"/>
      <c r="M67" s="89"/>
      <c r="N67" s="89"/>
      <c r="O67" s="161"/>
      <c r="P67" s="89">
        <v>0</v>
      </c>
      <c r="Q67" s="89">
        <v>0</v>
      </c>
      <c r="R67" s="89">
        <v>0</v>
      </c>
      <c r="S67" s="89">
        <v>0</v>
      </c>
      <c r="T67" s="161">
        <f t="shared" si="6"/>
        <v>0</v>
      </c>
      <c r="U67" s="168">
        <f t="shared" si="5"/>
        <v>0</v>
      </c>
    </row>
    <row r="68" spans="1:21" x14ac:dyDescent="0.35">
      <c r="A68" s="118">
        <v>52021010</v>
      </c>
      <c r="B68" s="119"/>
      <c r="C68" s="120"/>
      <c r="D68" s="120" t="s">
        <v>69</v>
      </c>
      <c r="E68" s="121"/>
      <c r="F68" s="122"/>
      <c r="G68" s="122"/>
      <c r="H68" s="122"/>
      <c r="I68" s="122"/>
      <c r="J68" s="122"/>
      <c r="K68" s="122"/>
      <c r="L68" s="122"/>
      <c r="M68" s="122"/>
      <c r="N68" s="122"/>
      <c r="O68" s="122">
        <f t="shared" si="0"/>
        <v>0</v>
      </c>
      <c r="P68" s="122">
        <v>18600</v>
      </c>
      <c r="Q68" s="122">
        <v>55800</v>
      </c>
      <c r="R68" s="122">
        <v>55800</v>
      </c>
      <c r="S68" s="122">
        <v>74400</v>
      </c>
      <c r="T68" s="122">
        <f t="shared" si="6"/>
        <v>204600</v>
      </c>
      <c r="U68" s="122">
        <f t="shared" si="5"/>
        <v>204600</v>
      </c>
    </row>
    <row r="69" spans="1:21" x14ac:dyDescent="0.35">
      <c r="A69" s="118">
        <v>52021020</v>
      </c>
      <c r="B69" s="119"/>
      <c r="C69" s="120"/>
      <c r="D69" s="120" t="s">
        <v>70</v>
      </c>
      <c r="E69" s="121"/>
      <c r="F69" s="122"/>
      <c r="G69" s="122"/>
      <c r="H69" s="122"/>
      <c r="I69" s="122"/>
      <c r="J69" s="122"/>
      <c r="K69" s="122"/>
      <c r="L69" s="122"/>
      <c r="M69" s="122"/>
      <c r="N69" s="122"/>
      <c r="O69" s="122">
        <f t="shared" si="0"/>
        <v>0</v>
      </c>
      <c r="P69" s="122">
        <v>19000</v>
      </c>
      <c r="Q69" s="122">
        <v>57000</v>
      </c>
      <c r="R69" s="122">
        <v>57000</v>
      </c>
      <c r="S69" s="122">
        <v>76000</v>
      </c>
      <c r="T69" s="122">
        <f t="shared" si="6"/>
        <v>209000</v>
      </c>
      <c r="U69" s="122">
        <f t="shared" si="5"/>
        <v>209000</v>
      </c>
    </row>
    <row r="70" spans="1:21" x14ac:dyDescent="0.35">
      <c r="A70" s="107"/>
      <c r="B70" s="132"/>
      <c r="C70" s="131" t="s">
        <v>71</v>
      </c>
      <c r="D70" s="109"/>
      <c r="E70" s="110"/>
      <c r="F70" s="111"/>
      <c r="G70" s="111"/>
      <c r="H70" s="111"/>
      <c r="I70" s="111"/>
      <c r="J70" s="111"/>
      <c r="K70" s="111"/>
      <c r="L70" s="111"/>
      <c r="M70" s="111"/>
      <c r="N70" s="111"/>
      <c r="O70" s="163"/>
      <c r="P70" s="111">
        <v>0</v>
      </c>
      <c r="Q70" s="111">
        <v>0</v>
      </c>
      <c r="R70" s="111">
        <v>0</v>
      </c>
      <c r="S70" s="111">
        <v>0</v>
      </c>
      <c r="T70" s="163">
        <f t="shared" si="6"/>
        <v>0</v>
      </c>
      <c r="U70" s="168">
        <f t="shared" si="5"/>
        <v>0</v>
      </c>
    </row>
    <row r="71" spans="1:21" x14ac:dyDescent="0.35">
      <c r="A71" s="112">
        <v>52022010</v>
      </c>
      <c r="B71" s="125"/>
      <c r="C71" s="114"/>
      <c r="D71" s="114" t="s">
        <v>72</v>
      </c>
      <c r="E71" s="115"/>
      <c r="F71" s="89"/>
      <c r="G71" s="89"/>
      <c r="H71" s="89"/>
      <c r="I71" s="89"/>
      <c r="J71" s="89"/>
      <c r="K71" s="89"/>
      <c r="L71" s="89"/>
      <c r="M71" s="89"/>
      <c r="N71" s="89"/>
      <c r="O71" s="161">
        <f t="shared" si="0"/>
        <v>0</v>
      </c>
      <c r="P71" s="89">
        <v>50000</v>
      </c>
      <c r="Q71" s="89">
        <v>15000</v>
      </c>
      <c r="R71" s="89">
        <v>50000</v>
      </c>
      <c r="S71" s="89">
        <v>50000</v>
      </c>
      <c r="T71" s="161">
        <f t="shared" si="6"/>
        <v>165000</v>
      </c>
      <c r="U71" s="168">
        <f t="shared" si="5"/>
        <v>165000</v>
      </c>
    </row>
    <row r="72" spans="1:21" x14ac:dyDescent="0.35">
      <c r="A72" s="112">
        <v>52022020</v>
      </c>
      <c r="B72" s="125"/>
      <c r="C72" s="114"/>
      <c r="D72" s="114" t="s">
        <v>73</v>
      </c>
      <c r="E72" s="115"/>
      <c r="F72" s="89"/>
      <c r="G72" s="89"/>
      <c r="H72" s="89"/>
      <c r="I72" s="89"/>
      <c r="J72" s="89"/>
      <c r="K72" s="89"/>
      <c r="L72" s="89"/>
      <c r="M72" s="89"/>
      <c r="N72" s="89"/>
      <c r="O72" s="161">
        <f t="shared" si="0"/>
        <v>0</v>
      </c>
      <c r="P72" s="89">
        <v>30000</v>
      </c>
      <c r="Q72" s="89">
        <v>15000</v>
      </c>
      <c r="R72" s="89">
        <v>30000</v>
      </c>
      <c r="S72" s="89">
        <v>30000</v>
      </c>
      <c r="T72" s="161">
        <f t="shared" si="6"/>
        <v>105000</v>
      </c>
      <c r="U72" s="168">
        <f t="shared" si="5"/>
        <v>105000</v>
      </c>
    </row>
    <row r="73" spans="1:21" x14ac:dyDescent="0.35">
      <c r="A73" s="112">
        <v>52022030</v>
      </c>
      <c r="B73" s="125"/>
      <c r="C73" s="114"/>
      <c r="D73" s="114" t="s">
        <v>74</v>
      </c>
      <c r="E73" s="115"/>
      <c r="F73" s="89"/>
      <c r="G73" s="89"/>
      <c r="H73" s="89"/>
      <c r="I73" s="89"/>
      <c r="J73" s="89"/>
      <c r="K73" s="89"/>
      <c r="L73" s="89"/>
      <c r="M73" s="89"/>
      <c r="N73" s="89"/>
      <c r="O73" s="161">
        <f t="shared" si="0"/>
        <v>0</v>
      </c>
      <c r="P73" s="89">
        <v>50000</v>
      </c>
      <c r="Q73" s="89">
        <v>25000</v>
      </c>
      <c r="R73" s="89">
        <v>50000</v>
      </c>
      <c r="S73" s="89">
        <v>50000</v>
      </c>
      <c r="T73" s="161">
        <f t="shared" si="6"/>
        <v>175000</v>
      </c>
      <c r="U73" s="168">
        <f t="shared" si="5"/>
        <v>175000</v>
      </c>
    </row>
    <row r="74" spans="1:21" x14ac:dyDescent="0.35">
      <c r="A74" s="126">
        <v>52022040</v>
      </c>
      <c r="B74" s="127"/>
      <c r="C74" s="128"/>
      <c r="D74" s="128" t="s">
        <v>83</v>
      </c>
      <c r="E74" s="129"/>
      <c r="F74" s="130"/>
      <c r="G74" s="130"/>
      <c r="H74" s="130"/>
      <c r="I74" s="130"/>
      <c r="J74" s="130"/>
      <c r="K74" s="130"/>
      <c r="L74" s="130"/>
      <c r="M74" s="130"/>
      <c r="N74" s="130"/>
      <c r="O74" s="130">
        <f t="shared" si="0"/>
        <v>0</v>
      </c>
      <c r="P74" s="130">
        <v>0</v>
      </c>
      <c r="Q74" s="130">
        <v>0</v>
      </c>
      <c r="R74" s="130">
        <v>0</v>
      </c>
      <c r="S74" s="130">
        <v>0</v>
      </c>
      <c r="T74" s="130">
        <f t="shared" ref="T74" si="7">SUM(P74:S74)</f>
        <v>0</v>
      </c>
      <c r="U74" s="130">
        <f t="shared" ref="U74" si="8">+O74+T74</f>
        <v>0</v>
      </c>
    </row>
    <row r="75" spans="1:21" x14ac:dyDescent="0.35">
      <c r="A75" s="112">
        <v>52022050</v>
      </c>
      <c r="B75" s="125"/>
      <c r="C75" s="114"/>
      <c r="D75" s="114" t="s">
        <v>75</v>
      </c>
      <c r="E75" s="115"/>
      <c r="F75" s="89"/>
      <c r="G75" s="89"/>
      <c r="H75" s="89"/>
      <c r="I75" s="89"/>
      <c r="J75" s="89"/>
      <c r="K75" s="89"/>
      <c r="L75" s="89"/>
      <c r="M75" s="89"/>
      <c r="N75" s="89"/>
      <c r="O75" s="161">
        <f t="shared" si="0"/>
        <v>0</v>
      </c>
      <c r="P75" s="89">
        <v>0</v>
      </c>
      <c r="Q75" s="89">
        <v>0</v>
      </c>
      <c r="R75" s="89">
        <v>0</v>
      </c>
      <c r="S75" s="89">
        <v>0</v>
      </c>
      <c r="T75" s="161">
        <f t="shared" si="6"/>
        <v>0</v>
      </c>
      <c r="U75" s="168">
        <f t="shared" si="5"/>
        <v>0</v>
      </c>
    </row>
    <row r="76" spans="1:21" x14ac:dyDescent="0.35">
      <c r="A76" s="135">
        <v>52022060</v>
      </c>
      <c r="B76" s="119"/>
      <c r="C76" s="120"/>
      <c r="D76" s="120" t="s">
        <v>76</v>
      </c>
      <c r="E76" s="121"/>
      <c r="F76" s="122"/>
      <c r="G76" s="122"/>
      <c r="H76" s="122"/>
      <c r="I76" s="122"/>
      <c r="J76" s="122"/>
      <c r="K76" s="122"/>
      <c r="L76" s="122"/>
      <c r="M76" s="122"/>
      <c r="N76" s="122"/>
      <c r="O76" s="122">
        <f t="shared" si="0"/>
        <v>0</v>
      </c>
      <c r="P76" s="122">
        <v>0</v>
      </c>
      <c r="Q76" s="122">
        <v>5000</v>
      </c>
      <c r="R76" s="122">
        <v>0</v>
      </c>
      <c r="S76" s="122">
        <v>0</v>
      </c>
      <c r="T76" s="122">
        <f t="shared" si="6"/>
        <v>5000</v>
      </c>
      <c r="U76" s="122">
        <f t="shared" si="5"/>
        <v>5000</v>
      </c>
    </row>
    <row r="77" spans="1:21" x14ac:dyDescent="0.35">
      <c r="A77" s="135">
        <v>52022070</v>
      </c>
      <c r="B77" s="119"/>
      <c r="C77" s="120"/>
      <c r="D77" s="120" t="s">
        <v>77</v>
      </c>
      <c r="E77" s="121"/>
      <c r="F77" s="122">
        <v>0</v>
      </c>
      <c r="G77" s="122"/>
      <c r="H77" s="122"/>
      <c r="I77" s="122"/>
      <c r="J77" s="122"/>
      <c r="K77" s="122"/>
      <c r="L77" s="122"/>
      <c r="M77" s="122"/>
      <c r="N77" s="122"/>
      <c r="O77" s="122">
        <f t="shared" si="0"/>
        <v>0</v>
      </c>
      <c r="P77" s="122">
        <v>0</v>
      </c>
      <c r="Q77" s="122">
        <v>5000</v>
      </c>
      <c r="R77" s="122">
        <v>0</v>
      </c>
      <c r="S77" s="122">
        <v>0</v>
      </c>
      <c r="T77" s="122">
        <f t="shared" si="6"/>
        <v>5000</v>
      </c>
      <c r="U77" s="122">
        <f t="shared" si="5"/>
        <v>5000</v>
      </c>
    </row>
    <row r="78" spans="1:21" x14ac:dyDescent="0.35">
      <c r="A78" s="135">
        <v>52022080</v>
      </c>
      <c r="B78" s="119"/>
      <c r="C78" s="120"/>
      <c r="D78" s="120" t="s">
        <v>78</v>
      </c>
      <c r="E78" s="121"/>
      <c r="F78" s="122">
        <v>0</v>
      </c>
      <c r="G78" s="122"/>
      <c r="H78" s="122"/>
      <c r="I78" s="122"/>
      <c r="J78" s="122"/>
      <c r="K78" s="122"/>
      <c r="L78" s="122"/>
      <c r="M78" s="122"/>
      <c r="N78" s="122"/>
      <c r="O78" s="122">
        <f t="shared" si="0"/>
        <v>0</v>
      </c>
      <c r="P78" s="122">
        <v>0</v>
      </c>
      <c r="Q78" s="122">
        <v>1300</v>
      </c>
      <c r="R78" s="122">
        <v>0</v>
      </c>
      <c r="S78" s="122">
        <v>0</v>
      </c>
      <c r="T78" s="122">
        <f t="shared" si="6"/>
        <v>1300</v>
      </c>
      <c r="U78" s="122">
        <f t="shared" si="5"/>
        <v>1300</v>
      </c>
    </row>
    <row r="79" spans="1:21" x14ac:dyDescent="0.35">
      <c r="A79" s="107"/>
      <c r="B79" s="132"/>
      <c r="C79" s="131" t="s">
        <v>79</v>
      </c>
      <c r="D79" s="109"/>
      <c r="E79" s="110"/>
      <c r="F79" s="89"/>
      <c r="G79" s="89"/>
      <c r="H79" s="89"/>
      <c r="I79" s="89"/>
      <c r="J79" s="89"/>
      <c r="K79" s="89"/>
      <c r="L79" s="89"/>
      <c r="M79" s="89"/>
      <c r="N79" s="89"/>
      <c r="O79" s="161"/>
      <c r="P79" s="89">
        <v>0</v>
      </c>
      <c r="Q79" s="89">
        <v>0</v>
      </c>
      <c r="R79" s="89">
        <v>0</v>
      </c>
      <c r="S79" s="89">
        <v>0</v>
      </c>
      <c r="T79" s="161">
        <f t="shared" si="6"/>
        <v>0</v>
      </c>
      <c r="U79" s="168">
        <f t="shared" si="5"/>
        <v>0</v>
      </c>
    </row>
    <row r="80" spans="1:21" x14ac:dyDescent="0.35">
      <c r="A80" s="112">
        <v>52029010</v>
      </c>
      <c r="B80" s="125"/>
      <c r="C80" s="114"/>
      <c r="D80" s="114" t="s">
        <v>80</v>
      </c>
      <c r="E80" s="115"/>
      <c r="F80" s="89"/>
      <c r="G80" s="89"/>
      <c r="H80" s="89"/>
      <c r="I80" s="89"/>
      <c r="J80" s="89"/>
      <c r="K80" s="89"/>
      <c r="L80" s="89"/>
      <c r="M80" s="89"/>
      <c r="N80" s="89"/>
      <c r="O80" s="161">
        <f t="shared" ref="O80:O142" si="9">SUM(F80:N80)</f>
        <v>0</v>
      </c>
      <c r="P80" s="89">
        <v>72000</v>
      </c>
      <c r="Q80" s="89">
        <v>0</v>
      </c>
      <c r="R80" s="89">
        <v>0</v>
      </c>
      <c r="S80" s="89">
        <v>72000</v>
      </c>
      <c r="T80" s="161">
        <f t="shared" si="6"/>
        <v>144000</v>
      </c>
      <c r="U80" s="168">
        <f t="shared" si="5"/>
        <v>144000</v>
      </c>
    </row>
    <row r="81" spans="1:21" x14ac:dyDescent="0.35">
      <c r="A81" s="179">
        <v>52029990</v>
      </c>
      <c r="B81" s="180"/>
      <c r="C81" s="181"/>
      <c r="D81" s="181" t="s">
        <v>81</v>
      </c>
      <c r="E81" s="182"/>
      <c r="F81" s="177"/>
      <c r="G81" s="177"/>
      <c r="H81" s="177"/>
      <c r="I81" s="177"/>
      <c r="J81" s="177"/>
      <c r="K81" s="177"/>
      <c r="L81" s="177"/>
      <c r="M81" s="177"/>
      <c r="N81" s="177"/>
      <c r="O81" s="177">
        <f t="shared" si="9"/>
        <v>0</v>
      </c>
      <c r="P81" s="177">
        <v>10000</v>
      </c>
      <c r="Q81" s="177">
        <v>0</v>
      </c>
      <c r="R81" s="177">
        <v>0</v>
      </c>
      <c r="S81" s="177">
        <v>0</v>
      </c>
      <c r="T81" s="177">
        <f t="shared" si="6"/>
        <v>10000</v>
      </c>
      <c r="U81" s="177">
        <f t="shared" si="5"/>
        <v>10000</v>
      </c>
    </row>
    <row r="82" spans="1:21" x14ac:dyDescent="0.35">
      <c r="A82" s="112"/>
      <c r="B82" s="113" t="s">
        <v>82</v>
      </c>
      <c r="C82" s="114"/>
      <c r="D82" s="114"/>
      <c r="E82" s="115"/>
      <c r="F82" s="89"/>
      <c r="G82" s="89"/>
      <c r="H82" s="89"/>
      <c r="I82" s="89"/>
      <c r="J82" s="89"/>
      <c r="K82" s="89"/>
      <c r="L82" s="89"/>
      <c r="M82" s="89"/>
      <c r="N82" s="89"/>
      <c r="O82" s="161"/>
      <c r="P82" s="89">
        <v>0</v>
      </c>
      <c r="Q82" s="89">
        <v>0</v>
      </c>
      <c r="R82" s="89">
        <v>0</v>
      </c>
      <c r="S82" s="89">
        <v>0</v>
      </c>
      <c r="T82" s="161">
        <f t="shared" si="6"/>
        <v>0</v>
      </c>
      <c r="U82" s="168">
        <f t="shared" si="5"/>
        <v>0</v>
      </c>
    </row>
    <row r="83" spans="1:21" x14ac:dyDescent="0.35">
      <c r="A83" s="126">
        <v>52030010</v>
      </c>
      <c r="B83" s="127"/>
      <c r="C83" s="128"/>
      <c r="D83" s="128" t="s">
        <v>84</v>
      </c>
      <c r="E83" s="129"/>
      <c r="F83" s="130"/>
      <c r="G83" s="130"/>
      <c r="H83" s="130"/>
      <c r="I83" s="130"/>
      <c r="J83" s="130"/>
      <c r="K83" s="130"/>
      <c r="L83" s="130"/>
      <c r="M83" s="130"/>
      <c r="N83" s="130"/>
      <c r="O83" s="130">
        <f t="shared" si="9"/>
        <v>0</v>
      </c>
      <c r="P83" s="130">
        <v>0</v>
      </c>
      <c r="Q83" s="130">
        <v>0</v>
      </c>
      <c r="R83" s="130">
        <v>0</v>
      </c>
      <c r="S83" s="130">
        <v>0</v>
      </c>
      <c r="T83" s="130">
        <f t="shared" si="6"/>
        <v>0</v>
      </c>
      <c r="U83" s="130">
        <f t="shared" si="5"/>
        <v>0</v>
      </c>
    </row>
    <row r="84" spans="1:21" x14ac:dyDescent="0.35">
      <c r="A84" s="118">
        <v>52030020</v>
      </c>
      <c r="B84" s="119"/>
      <c r="C84" s="120"/>
      <c r="D84" s="120" t="s">
        <v>85</v>
      </c>
      <c r="E84" s="121"/>
      <c r="F84" s="122"/>
      <c r="G84" s="122"/>
      <c r="H84" s="122"/>
      <c r="I84" s="122"/>
      <c r="J84" s="122"/>
      <c r="K84" s="122"/>
      <c r="L84" s="122"/>
      <c r="M84" s="122"/>
      <c r="N84" s="122"/>
      <c r="O84" s="122">
        <f t="shared" si="9"/>
        <v>0</v>
      </c>
      <c r="P84" s="122">
        <v>0</v>
      </c>
      <c r="Q84" s="122">
        <v>0</v>
      </c>
      <c r="R84" s="122">
        <v>0</v>
      </c>
      <c r="S84" s="122">
        <v>0</v>
      </c>
      <c r="T84" s="122">
        <f t="shared" si="6"/>
        <v>0</v>
      </c>
      <c r="U84" s="122">
        <f t="shared" si="5"/>
        <v>0</v>
      </c>
    </row>
    <row r="85" spans="1:21" x14ac:dyDescent="0.35">
      <c r="A85" s="356">
        <v>52030030</v>
      </c>
      <c r="B85" s="357"/>
      <c r="C85" s="358"/>
      <c r="D85" s="358" t="s">
        <v>86</v>
      </c>
      <c r="E85" s="359"/>
      <c r="F85" s="360"/>
      <c r="G85" s="360"/>
      <c r="H85" s="360"/>
      <c r="I85" s="360"/>
      <c r="J85" s="360"/>
      <c r="K85" s="360"/>
      <c r="L85" s="360"/>
      <c r="M85" s="360"/>
      <c r="N85" s="360"/>
      <c r="O85" s="360">
        <f t="shared" si="9"/>
        <v>0</v>
      </c>
      <c r="P85" s="360">
        <v>0</v>
      </c>
      <c r="Q85" s="360">
        <v>0</v>
      </c>
      <c r="R85" s="360">
        <v>0</v>
      </c>
      <c r="S85" s="360">
        <v>0</v>
      </c>
      <c r="T85" s="360">
        <f t="shared" si="6"/>
        <v>0</v>
      </c>
      <c r="U85" s="360">
        <f t="shared" si="5"/>
        <v>0</v>
      </c>
    </row>
    <row r="86" spans="1:21" x14ac:dyDescent="0.35">
      <c r="A86" s="112"/>
      <c r="B86" s="113" t="s">
        <v>87</v>
      </c>
      <c r="C86" s="114"/>
      <c r="D86" s="114"/>
      <c r="E86" s="115"/>
      <c r="F86" s="89"/>
      <c r="G86" s="89"/>
      <c r="H86" s="89"/>
      <c r="I86" s="89"/>
      <c r="J86" s="89"/>
      <c r="K86" s="89"/>
      <c r="L86" s="89"/>
      <c r="M86" s="89"/>
      <c r="N86" s="89"/>
      <c r="O86" s="161"/>
      <c r="P86" s="89">
        <v>0</v>
      </c>
      <c r="Q86" s="89">
        <v>0</v>
      </c>
      <c r="R86" s="89">
        <v>0</v>
      </c>
      <c r="S86" s="89">
        <v>0</v>
      </c>
      <c r="T86" s="161">
        <f t="shared" si="6"/>
        <v>0</v>
      </c>
      <c r="U86" s="168">
        <f t="shared" si="5"/>
        <v>0</v>
      </c>
    </row>
    <row r="87" spans="1:21" x14ac:dyDescent="0.35">
      <c r="A87" s="126">
        <v>52040010</v>
      </c>
      <c r="B87" s="127"/>
      <c r="C87" s="128"/>
      <c r="D87" s="128" t="s">
        <v>88</v>
      </c>
      <c r="E87" s="129"/>
      <c r="F87" s="130"/>
      <c r="G87" s="130"/>
      <c r="H87" s="130"/>
      <c r="I87" s="130"/>
      <c r="J87" s="130"/>
      <c r="K87" s="130"/>
      <c r="L87" s="130"/>
      <c r="M87" s="130"/>
      <c r="N87" s="130"/>
      <c r="O87" s="130">
        <f t="shared" si="9"/>
        <v>0</v>
      </c>
      <c r="P87" s="130">
        <v>0</v>
      </c>
      <c r="Q87" s="130">
        <v>0</v>
      </c>
      <c r="R87" s="130">
        <v>0</v>
      </c>
      <c r="S87" s="130">
        <v>0</v>
      </c>
      <c r="T87" s="130">
        <f t="shared" si="6"/>
        <v>0</v>
      </c>
      <c r="U87" s="130">
        <f t="shared" si="5"/>
        <v>0</v>
      </c>
    </row>
    <row r="88" spans="1:21" x14ac:dyDescent="0.35">
      <c r="A88" s="136">
        <v>52040020</v>
      </c>
      <c r="B88" s="137"/>
      <c r="C88" s="138"/>
      <c r="D88" s="138" t="s">
        <v>89</v>
      </c>
      <c r="E88" s="139"/>
      <c r="F88" s="130"/>
      <c r="G88" s="130"/>
      <c r="H88" s="130"/>
      <c r="I88" s="130"/>
      <c r="J88" s="130"/>
      <c r="K88" s="130"/>
      <c r="L88" s="130"/>
      <c r="M88" s="130"/>
      <c r="N88" s="130"/>
      <c r="O88" s="130">
        <f t="shared" si="9"/>
        <v>0</v>
      </c>
      <c r="P88" s="130">
        <v>0</v>
      </c>
      <c r="Q88" s="130">
        <v>0</v>
      </c>
      <c r="R88" s="130">
        <v>0</v>
      </c>
      <c r="S88" s="130">
        <v>0</v>
      </c>
      <c r="T88" s="130">
        <f t="shared" si="6"/>
        <v>0</v>
      </c>
      <c r="U88" s="130">
        <f t="shared" si="5"/>
        <v>0</v>
      </c>
    </row>
    <row r="89" spans="1:21" x14ac:dyDescent="0.35">
      <c r="A89" s="171"/>
      <c r="B89" s="172" t="s">
        <v>90</v>
      </c>
      <c r="C89" s="173"/>
      <c r="D89" s="173"/>
      <c r="E89" s="174"/>
      <c r="F89" s="175">
        <f>SUM(F36:F88)</f>
        <v>0</v>
      </c>
      <c r="G89" s="175">
        <f t="shared" ref="G89:T89" si="10">SUM(G36:G88)</f>
        <v>0</v>
      </c>
      <c r="H89" s="175">
        <f t="shared" si="10"/>
        <v>0</v>
      </c>
      <c r="I89" s="175">
        <f t="shared" si="10"/>
        <v>0</v>
      </c>
      <c r="J89" s="175">
        <f t="shared" si="10"/>
        <v>0</v>
      </c>
      <c r="K89" s="175">
        <f t="shared" si="10"/>
        <v>0</v>
      </c>
      <c r="L89" s="175">
        <f t="shared" si="10"/>
        <v>0</v>
      </c>
      <c r="M89" s="175">
        <f t="shared" si="10"/>
        <v>0</v>
      </c>
      <c r="N89" s="175">
        <f t="shared" si="10"/>
        <v>0</v>
      </c>
      <c r="O89" s="175">
        <f t="shared" si="10"/>
        <v>0</v>
      </c>
      <c r="P89" s="175">
        <v>0</v>
      </c>
      <c r="Q89" s="175">
        <v>0</v>
      </c>
      <c r="R89" s="175">
        <v>0</v>
      </c>
      <c r="S89" s="175">
        <v>0</v>
      </c>
      <c r="T89" s="175">
        <f t="shared" si="10"/>
        <v>8206083.0081427824</v>
      </c>
      <c r="U89" s="175">
        <f t="shared" si="5"/>
        <v>8206083.0081427824</v>
      </c>
    </row>
    <row r="90" spans="1:21" x14ac:dyDescent="0.35">
      <c r="A90" s="107"/>
      <c r="B90" s="108" t="s">
        <v>12</v>
      </c>
      <c r="C90" s="109"/>
      <c r="D90" s="109"/>
      <c r="E90" s="110"/>
      <c r="F90" s="111"/>
      <c r="G90" s="111"/>
      <c r="H90" s="111"/>
      <c r="I90" s="111"/>
      <c r="J90" s="111"/>
      <c r="K90" s="111"/>
      <c r="L90" s="111"/>
      <c r="M90" s="111"/>
      <c r="N90" s="111"/>
      <c r="O90" s="163"/>
      <c r="P90" s="111">
        <v>0</v>
      </c>
      <c r="Q90" s="111">
        <v>0</v>
      </c>
      <c r="R90" s="111">
        <v>0</v>
      </c>
      <c r="S90" s="111">
        <v>0</v>
      </c>
      <c r="T90" s="163">
        <f t="shared" si="6"/>
        <v>0</v>
      </c>
      <c r="U90" s="170">
        <f t="shared" si="5"/>
        <v>0</v>
      </c>
    </row>
    <row r="91" spans="1:21" x14ac:dyDescent="0.35">
      <c r="A91" s="112"/>
      <c r="B91" s="113" t="s">
        <v>91</v>
      </c>
      <c r="C91" s="114"/>
      <c r="D91" s="114"/>
      <c r="E91" s="115"/>
      <c r="F91" s="89"/>
      <c r="G91" s="89"/>
      <c r="H91" s="89"/>
      <c r="I91" s="89"/>
      <c r="J91" s="89"/>
      <c r="K91" s="89"/>
      <c r="L91" s="89"/>
      <c r="M91" s="89"/>
      <c r="N91" s="89"/>
      <c r="O91" s="161"/>
      <c r="P91" s="89">
        <v>0</v>
      </c>
      <c r="Q91" s="89">
        <v>0</v>
      </c>
      <c r="R91" s="89">
        <v>0</v>
      </c>
      <c r="S91" s="89">
        <v>0</v>
      </c>
      <c r="T91" s="161">
        <f t="shared" si="6"/>
        <v>0</v>
      </c>
      <c r="U91" s="168">
        <f t="shared" si="5"/>
        <v>0</v>
      </c>
    </row>
    <row r="92" spans="1:21" x14ac:dyDescent="0.35">
      <c r="A92" s="107"/>
      <c r="B92" s="108"/>
      <c r="C92" s="131" t="s">
        <v>92</v>
      </c>
      <c r="D92" s="109"/>
      <c r="E92" s="110"/>
      <c r="F92" s="89"/>
      <c r="G92" s="89"/>
      <c r="H92" s="89"/>
      <c r="I92" s="89"/>
      <c r="J92" s="89"/>
      <c r="K92" s="89"/>
      <c r="L92" s="89"/>
      <c r="M92" s="89"/>
      <c r="N92" s="89"/>
      <c r="O92" s="161"/>
      <c r="P92" s="89">
        <v>0</v>
      </c>
      <c r="Q92" s="89">
        <v>0</v>
      </c>
      <c r="R92" s="89">
        <v>0</v>
      </c>
      <c r="S92" s="89">
        <v>0</v>
      </c>
      <c r="T92" s="161">
        <f t="shared" si="6"/>
        <v>0</v>
      </c>
      <c r="U92" s="168">
        <f t="shared" si="5"/>
        <v>0</v>
      </c>
    </row>
    <row r="93" spans="1:21" x14ac:dyDescent="0.35">
      <c r="A93" s="112">
        <v>53010010</v>
      </c>
      <c r="B93" s="125"/>
      <c r="C93" s="114"/>
      <c r="D93" s="114" t="s">
        <v>93</v>
      </c>
      <c r="E93" s="115"/>
      <c r="F93" s="89"/>
      <c r="G93" s="89"/>
      <c r="H93" s="89"/>
      <c r="I93" s="89"/>
      <c r="J93" s="89"/>
      <c r="K93" s="89"/>
      <c r="L93" s="89"/>
      <c r="M93" s="89"/>
      <c r="N93" s="89"/>
      <c r="O93" s="161">
        <f t="shared" si="9"/>
        <v>0</v>
      </c>
      <c r="P93" s="89">
        <v>0</v>
      </c>
      <c r="Q93" s="89">
        <v>0</v>
      </c>
      <c r="R93" s="89">
        <v>0</v>
      </c>
      <c r="S93" s="89">
        <v>0</v>
      </c>
      <c r="T93" s="161">
        <f t="shared" si="6"/>
        <v>0</v>
      </c>
      <c r="U93" s="168">
        <f t="shared" si="5"/>
        <v>0</v>
      </c>
    </row>
    <row r="94" spans="1:21" x14ac:dyDescent="0.35">
      <c r="A94" s="112">
        <v>53010020</v>
      </c>
      <c r="B94" s="125"/>
      <c r="C94" s="114"/>
      <c r="D94" s="114" t="s">
        <v>94</v>
      </c>
      <c r="E94" s="115"/>
      <c r="F94" s="89"/>
      <c r="G94" s="89"/>
      <c r="H94" s="89"/>
      <c r="I94" s="89"/>
      <c r="J94" s="89"/>
      <c r="K94" s="89"/>
      <c r="L94" s="89"/>
      <c r="M94" s="89"/>
      <c r="N94" s="89"/>
      <c r="O94" s="161">
        <f t="shared" si="9"/>
        <v>0</v>
      </c>
      <c r="P94" s="89">
        <v>0</v>
      </c>
      <c r="Q94" s="89">
        <v>0</v>
      </c>
      <c r="R94" s="89">
        <v>0</v>
      </c>
      <c r="S94" s="89">
        <v>1620000</v>
      </c>
      <c r="T94" s="161">
        <f t="shared" si="6"/>
        <v>1620000</v>
      </c>
      <c r="U94" s="168">
        <f t="shared" si="5"/>
        <v>1620000</v>
      </c>
    </row>
    <row r="95" spans="1:21" x14ac:dyDescent="0.35">
      <c r="A95" s="112">
        <v>53010030</v>
      </c>
      <c r="B95" s="125"/>
      <c r="C95" s="114"/>
      <c r="D95" s="114" t="s">
        <v>95</v>
      </c>
      <c r="E95" s="115"/>
      <c r="F95" s="89"/>
      <c r="G95" s="89"/>
      <c r="H95" s="89"/>
      <c r="I95" s="89"/>
      <c r="J95" s="89"/>
      <c r="K95" s="89"/>
      <c r="L95" s="89"/>
      <c r="M95" s="89"/>
      <c r="N95" s="89"/>
      <c r="O95" s="161">
        <f t="shared" si="9"/>
        <v>0</v>
      </c>
      <c r="P95" s="89">
        <v>0</v>
      </c>
      <c r="Q95" s="89">
        <v>0</v>
      </c>
      <c r="R95" s="89">
        <v>0</v>
      </c>
      <c r="S95" s="89">
        <v>0</v>
      </c>
      <c r="T95" s="161">
        <f t="shared" si="6"/>
        <v>0</v>
      </c>
      <c r="U95" s="168">
        <f t="shared" si="5"/>
        <v>0</v>
      </c>
    </row>
    <row r="96" spans="1:21" x14ac:dyDescent="0.35">
      <c r="A96" s="112">
        <v>53010040</v>
      </c>
      <c r="B96" s="125"/>
      <c r="C96" s="114"/>
      <c r="D96" s="65" t="s">
        <v>96</v>
      </c>
      <c r="E96" s="115"/>
      <c r="F96" s="89"/>
      <c r="G96" s="89"/>
      <c r="H96" s="89"/>
      <c r="I96" s="89"/>
      <c r="J96" s="89"/>
      <c r="K96" s="89"/>
      <c r="L96" s="89"/>
      <c r="M96" s="89"/>
      <c r="N96" s="89"/>
      <c r="O96" s="161">
        <f t="shared" si="9"/>
        <v>0</v>
      </c>
      <c r="P96" s="89">
        <v>0</v>
      </c>
      <c r="Q96" s="89">
        <v>0</v>
      </c>
      <c r="R96" s="89">
        <v>0</v>
      </c>
      <c r="S96" s="89">
        <v>492000</v>
      </c>
      <c r="T96" s="161">
        <f t="shared" si="6"/>
        <v>492000</v>
      </c>
      <c r="U96" s="168">
        <f t="shared" si="5"/>
        <v>492000</v>
      </c>
    </row>
    <row r="97" spans="1:21" x14ac:dyDescent="0.35">
      <c r="A97" s="107">
        <v>53010050</v>
      </c>
      <c r="B97" s="132"/>
      <c r="C97" s="109"/>
      <c r="D97" s="114" t="s">
        <v>97</v>
      </c>
      <c r="E97" s="110"/>
      <c r="F97" s="89"/>
      <c r="G97" s="89"/>
      <c r="H97" s="89"/>
      <c r="I97" s="89"/>
      <c r="J97" s="89"/>
      <c r="K97" s="89"/>
      <c r="L97" s="89"/>
      <c r="M97" s="89"/>
      <c r="N97" s="89"/>
      <c r="O97" s="161">
        <f t="shared" si="9"/>
        <v>0</v>
      </c>
      <c r="P97" s="89">
        <v>0</v>
      </c>
      <c r="Q97" s="89">
        <v>0</v>
      </c>
      <c r="R97" s="89">
        <v>0</v>
      </c>
      <c r="S97" s="89">
        <v>0</v>
      </c>
      <c r="T97" s="161">
        <f t="shared" si="6"/>
        <v>0</v>
      </c>
      <c r="U97" s="168">
        <f t="shared" si="5"/>
        <v>0</v>
      </c>
    </row>
    <row r="98" spans="1:21" x14ac:dyDescent="0.35">
      <c r="A98" s="126">
        <v>53010060</v>
      </c>
      <c r="B98" s="127"/>
      <c r="C98" s="128"/>
      <c r="D98" s="128" t="s">
        <v>98</v>
      </c>
      <c r="E98" s="129"/>
      <c r="F98" s="130"/>
      <c r="G98" s="130"/>
      <c r="H98" s="130"/>
      <c r="I98" s="130"/>
      <c r="J98" s="130"/>
      <c r="K98" s="130"/>
      <c r="L98" s="130"/>
      <c r="M98" s="130"/>
      <c r="N98" s="130"/>
      <c r="O98" s="130">
        <f t="shared" si="9"/>
        <v>0</v>
      </c>
      <c r="P98" s="130">
        <v>0</v>
      </c>
      <c r="Q98" s="130">
        <v>0</v>
      </c>
      <c r="R98" s="130">
        <v>0</v>
      </c>
      <c r="S98" s="130">
        <v>0</v>
      </c>
      <c r="T98" s="130">
        <f t="shared" si="6"/>
        <v>0</v>
      </c>
      <c r="U98" s="130">
        <f t="shared" si="5"/>
        <v>0</v>
      </c>
    </row>
    <row r="99" spans="1:21" x14ac:dyDescent="0.35">
      <c r="A99" s="112">
        <v>53010070</v>
      </c>
      <c r="B99" s="125"/>
      <c r="C99" s="114"/>
      <c r="D99" s="114" t="s">
        <v>99</v>
      </c>
      <c r="E99" s="115"/>
      <c r="F99" s="89"/>
      <c r="G99" s="89"/>
      <c r="H99" s="89"/>
      <c r="I99" s="89"/>
      <c r="J99" s="89"/>
      <c r="K99" s="89"/>
      <c r="L99" s="89"/>
      <c r="M99" s="89"/>
      <c r="N99" s="89"/>
      <c r="O99" s="161">
        <f t="shared" si="9"/>
        <v>0</v>
      </c>
      <c r="P99" s="89">
        <v>0</v>
      </c>
      <c r="Q99" s="89">
        <v>0</v>
      </c>
      <c r="R99" s="89">
        <v>1440000</v>
      </c>
      <c r="S99" s="89">
        <v>0</v>
      </c>
      <c r="T99" s="161">
        <f t="shared" si="6"/>
        <v>1440000</v>
      </c>
      <c r="U99" s="168">
        <f t="shared" si="5"/>
        <v>1440000</v>
      </c>
    </row>
    <row r="100" spans="1:21" x14ac:dyDescent="0.35">
      <c r="A100" s="112">
        <v>53010080</v>
      </c>
      <c r="B100" s="125"/>
      <c r="C100" s="114"/>
      <c r="D100" s="114" t="s">
        <v>100</v>
      </c>
      <c r="E100" s="115"/>
      <c r="F100" s="89"/>
      <c r="G100" s="89"/>
      <c r="H100" s="89"/>
      <c r="I100" s="89"/>
      <c r="J100" s="89"/>
      <c r="K100" s="89"/>
      <c r="L100" s="89"/>
      <c r="M100" s="89"/>
      <c r="N100" s="89"/>
      <c r="O100" s="161">
        <f t="shared" si="9"/>
        <v>0</v>
      </c>
      <c r="P100" s="89">
        <v>0</v>
      </c>
      <c r="Q100" s="89">
        <v>400000</v>
      </c>
      <c r="R100" s="89">
        <v>100000</v>
      </c>
      <c r="S100" s="89">
        <v>0</v>
      </c>
      <c r="T100" s="161">
        <f t="shared" ref="T100:T162" si="11">SUM(P100:S100)</f>
        <v>500000</v>
      </c>
      <c r="U100" s="168">
        <f t="shared" ref="U100:U162" si="12">+O100+T100</f>
        <v>500000</v>
      </c>
    </row>
    <row r="101" spans="1:21" x14ac:dyDescent="0.35">
      <c r="A101" s="112">
        <v>53010090</v>
      </c>
      <c r="B101" s="125"/>
      <c r="C101" s="114"/>
      <c r="D101" s="114" t="s">
        <v>101</v>
      </c>
      <c r="E101" s="115"/>
      <c r="F101" s="89"/>
      <c r="G101" s="89"/>
      <c r="H101" s="89"/>
      <c r="I101" s="89"/>
      <c r="J101" s="89"/>
      <c r="K101" s="89"/>
      <c r="L101" s="89"/>
      <c r="M101" s="89"/>
      <c r="N101" s="89"/>
      <c r="O101" s="161">
        <f t="shared" si="9"/>
        <v>0</v>
      </c>
      <c r="P101" s="89">
        <v>0</v>
      </c>
      <c r="Q101" s="89">
        <v>0</v>
      </c>
      <c r="R101" s="89">
        <v>600000</v>
      </c>
      <c r="S101" s="89">
        <v>0</v>
      </c>
      <c r="T101" s="161">
        <f t="shared" si="11"/>
        <v>600000</v>
      </c>
      <c r="U101" s="168">
        <f t="shared" si="12"/>
        <v>600000</v>
      </c>
    </row>
    <row r="102" spans="1:21" x14ac:dyDescent="0.35">
      <c r="A102" s="112">
        <v>53010100</v>
      </c>
      <c r="B102" s="125"/>
      <c r="C102" s="114"/>
      <c r="D102" s="114" t="s">
        <v>102</v>
      </c>
      <c r="E102" s="115"/>
      <c r="F102" s="89"/>
      <c r="G102" s="89"/>
      <c r="H102" s="89"/>
      <c r="I102" s="89"/>
      <c r="J102" s="89"/>
      <c r="K102" s="89"/>
      <c r="L102" s="89"/>
      <c r="M102" s="89"/>
      <c r="N102" s="89"/>
      <c r="O102" s="161">
        <f t="shared" si="9"/>
        <v>0</v>
      </c>
      <c r="P102" s="89">
        <v>0</v>
      </c>
      <c r="Q102" s="89">
        <v>0</v>
      </c>
      <c r="R102" s="89">
        <v>0</v>
      </c>
      <c r="S102" s="89">
        <v>600000</v>
      </c>
      <c r="T102" s="161">
        <f t="shared" si="11"/>
        <v>600000</v>
      </c>
      <c r="U102" s="168">
        <f t="shared" si="12"/>
        <v>600000</v>
      </c>
    </row>
    <row r="103" spans="1:21" x14ac:dyDescent="0.35">
      <c r="A103" s="112"/>
      <c r="B103" s="125"/>
      <c r="C103" s="116" t="s">
        <v>103</v>
      </c>
      <c r="D103" s="109"/>
      <c r="E103" s="115"/>
      <c r="F103" s="89"/>
      <c r="G103" s="89"/>
      <c r="H103" s="89"/>
      <c r="I103" s="89"/>
      <c r="J103" s="89"/>
      <c r="K103" s="89"/>
      <c r="L103" s="89"/>
      <c r="M103" s="89"/>
      <c r="N103" s="89"/>
      <c r="O103" s="161"/>
      <c r="P103" s="89">
        <v>0</v>
      </c>
      <c r="Q103" s="89">
        <v>0</v>
      </c>
      <c r="R103" s="89">
        <v>0</v>
      </c>
      <c r="S103" s="89">
        <v>0</v>
      </c>
      <c r="T103" s="161">
        <f t="shared" si="11"/>
        <v>0</v>
      </c>
      <c r="U103" s="168">
        <f t="shared" si="12"/>
        <v>0</v>
      </c>
    </row>
    <row r="104" spans="1:21" x14ac:dyDescent="0.35">
      <c r="A104" s="126">
        <v>53011010</v>
      </c>
      <c r="B104" s="127"/>
      <c r="C104" s="128"/>
      <c r="D104" s="128" t="s">
        <v>104</v>
      </c>
      <c r="E104" s="129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>
        <f t="shared" si="9"/>
        <v>0</v>
      </c>
      <c r="P104" s="130">
        <v>0</v>
      </c>
      <c r="Q104" s="130">
        <v>0</v>
      </c>
      <c r="R104" s="130">
        <v>0</v>
      </c>
      <c r="S104" s="130">
        <v>0</v>
      </c>
      <c r="T104" s="130">
        <f t="shared" si="11"/>
        <v>0</v>
      </c>
      <c r="U104" s="130">
        <f t="shared" si="12"/>
        <v>0</v>
      </c>
    </row>
    <row r="105" spans="1:21" x14ac:dyDescent="0.35">
      <c r="A105" s="126">
        <v>53011020</v>
      </c>
      <c r="B105" s="127"/>
      <c r="C105" s="128"/>
      <c r="D105" s="128" t="s">
        <v>105</v>
      </c>
      <c r="E105" s="129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>
        <f t="shared" si="9"/>
        <v>0</v>
      </c>
      <c r="P105" s="130">
        <v>0</v>
      </c>
      <c r="Q105" s="130">
        <v>0</v>
      </c>
      <c r="R105" s="130">
        <v>0</v>
      </c>
      <c r="S105" s="130">
        <v>0</v>
      </c>
      <c r="T105" s="130">
        <f t="shared" si="11"/>
        <v>0</v>
      </c>
      <c r="U105" s="130">
        <f t="shared" si="12"/>
        <v>0</v>
      </c>
    </row>
    <row r="106" spans="1:21" x14ac:dyDescent="0.35">
      <c r="A106" s="126">
        <v>53011030</v>
      </c>
      <c r="B106" s="127"/>
      <c r="C106" s="128"/>
      <c r="D106" s="128" t="s">
        <v>106</v>
      </c>
      <c r="E106" s="129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>
        <f t="shared" si="9"/>
        <v>0</v>
      </c>
      <c r="P106" s="130">
        <v>0</v>
      </c>
      <c r="Q106" s="130">
        <v>0</v>
      </c>
      <c r="R106" s="130">
        <v>0</v>
      </c>
      <c r="S106" s="130">
        <v>0</v>
      </c>
      <c r="T106" s="130">
        <f t="shared" si="11"/>
        <v>0</v>
      </c>
      <c r="U106" s="130">
        <f t="shared" si="12"/>
        <v>0</v>
      </c>
    </row>
    <row r="107" spans="1:21" x14ac:dyDescent="0.35">
      <c r="A107" s="126">
        <v>53011040</v>
      </c>
      <c r="B107" s="127"/>
      <c r="C107" s="128"/>
      <c r="D107" s="128" t="s">
        <v>107</v>
      </c>
      <c r="E107" s="129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>
        <f t="shared" si="9"/>
        <v>0</v>
      </c>
      <c r="P107" s="130">
        <v>0</v>
      </c>
      <c r="Q107" s="130">
        <v>0</v>
      </c>
      <c r="R107" s="130">
        <v>0</v>
      </c>
      <c r="S107" s="130">
        <v>0</v>
      </c>
      <c r="T107" s="130">
        <f t="shared" si="11"/>
        <v>0</v>
      </c>
      <c r="U107" s="130">
        <f t="shared" si="12"/>
        <v>0</v>
      </c>
    </row>
    <row r="108" spans="1:21" x14ac:dyDescent="0.35">
      <c r="A108" s="126">
        <v>53011990</v>
      </c>
      <c r="B108" s="127"/>
      <c r="C108" s="128"/>
      <c r="D108" s="128" t="s">
        <v>108</v>
      </c>
      <c r="E108" s="129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>
        <f t="shared" si="9"/>
        <v>0</v>
      </c>
      <c r="P108" s="130">
        <v>0</v>
      </c>
      <c r="Q108" s="130">
        <v>0</v>
      </c>
      <c r="R108" s="130">
        <v>0</v>
      </c>
      <c r="S108" s="130">
        <v>0</v>
      </c>
      <c r="T108" s="130">
        <f t="shared" si="11"/>
        <v>0</v>
      </c>
      <c r="U108" s="130">
        <f t="shared" si="12"/>
        <v>0</v>
      </c>
    </row>
    <row r="109" spans="1:21" x14ac:dyDescent="0.35">
      <c r="A109" s="107"/>
      <c r="B109" s="132"/>
      <c r="C109" s="131" t="s">
        <v>109</v>
      </c>
      <c r="D109" s="109"/>
      <c r="E109" s="110"/>
      <c r="F109" s="89"/>
      <c r="G109" s="89"/>
      <c r="H109" s="89"/>
      <c r="I109" s="89"/>
      <c r="J109" s="89"/>
      <c r="K109" s="89"/>
      <c r="L109" s="89"/>
      <c r="M109" s="89"/>
      <c r="N109" s="89"/>
      <c r="O109" s="161"/>
      <c r="P109" s="89">
        <v>0</v>
      </c>
      <c r="Q109" s="89">
        <v>0</v>
      </c>
      <c r="R109" s="89">
        <v>0</v>
      </c>
      <c r="S109" s="89">
        <v>0</v>
      </c>
      <c r="T109" s="161">
        <f t="shared" si="11"/>
        <v>0</v>
      </c>
      <c r="U109" s="168">
        <f t="shared" si="12"/>
        <v>0</v>
      </c>
    </row>
    <row r="110" spans="1:21" x14ac:dyDescent="0.35">
      <c r="A110" s="126">
        <v>53012010</v>
      </c>
      <c r="B110" s="127"/>
      <c r="C110" s="128"/>
      <c r="D110" s="128" t="s">
        <v>110</v>
      </c>
      <c r="E110" s="129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>
        <f t="shared" si="9"/>
        <v>0</v>
      </c>
      <c r="P110" s="130">
        <v>0</v>
      </c>
      <c r="Q110" s="130">
        <v>0</v>
      </c>
      <c r="R110" s="130">
        <v>0</v>
      </c>
      <c r="S110" s="130">
        <v>0</v>
      </c>
      <c r="T110" s="130">
        <f t="shared" si="11"/>
        <v>0</v>
      </c>
      <c r="U110" s="130">
        <f t="shared" si="12"/>
        <v>0</v>
      </c>
    </row>
    <row r="111" spans="1:21" x14ac:dyDescent="0.35">
      <c r="A111" s="126">
        <v>53012030</v>
      </c>
      <c r="B111" s="127"/>
      <c r="C111" s="128"/>
      <c r="D111" s="128" t="s">
        <v>111</v>
      </c>
      <c r="E111" s="129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>
        <f t="shared" si="9"/>
        <v>0</v>
      </c>
      <c r="P111" s="130">
        <v>0</v>
      </c>
      <c r="Q111" s="130">
        <v>0</v>
      </c>
      <c r="R111" s="130">
        <v>0</v>
      </c>
      <c r="S111" s="130">
        <v>0</v>
      </c>
      <c r="T111" s="130">
        <f t="shared" si="11"/>
        <v>0</v>
      </c>
      <c r="U111" s="130">
        <f t="shared" si="12"/>
        <v>0</v>
      </c>
    </row>
    <row r="112" spans="1:21" x14ac:dyDescent="0.35">
      <c r="A112" s="126">
        <v>53012040</v>
      </c>
      <c r="B112" s="127"/>
      <c r="C112" s="128"/>
      <c r="D112" s="128" t="s">
        <v>112</v>
      </c>
      <c r="E112" s="129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>
        <f t="shared" si="9"/>
        <v>0</v>
      </c>
      <c r="P112" s="130">
        <v>0</v>
      </c>
      <c r="Q112" s="130">
        <v>0</v>
      </c>
      <c r="R112" s="130">
        <v>0</v>
      </c>
      <c r="S112" s="130">
        <v>0</v>
      </c>
      <c r="T112" s="130">
        <f t="shared" si="11"/>
        <v>0</v>
      </c>
      <c r="U112" s="130">
        <f t="shared" si="12"/>
        <v>0</v>
      </c>
    </row>
    <row r="113" spans="1:21" x14ac:dyDescent="0.35">
      <c r="A113" s="112">
        <v>53012990</v>
      </c>
      <c r="B113" s="125"/>
      <c r="C113" s="114"/>
      <c r="D113" s="114" t="s">
        <v>113</v>
      </c>
      <c r="E113" s="115"/>
      <c r="F113" s="89"/>
      <c r="G113" s="89"/>
      <c r="H113" s="89"/>
      <c r="I113" s="89"/>
      <c r="J113" s="89"/>
      <c r="K113" s="89"/>
      <c r="L113" s="89"/>
      <c r="M113" s="89"/>
      <c r="N113" s="89"/>
      <c r="O113" s="161">
        <f t="shared" si="9"/>
        <v>0</v>
      </c>
      <c r="P113" s="89">
        <v>0</v>
      </c>
      <c r="Q113" s="89">
        <v>0</v>
      </c>
      <c r="R113" s="89">
        <v>0</v>
      </c>
      <c r="S113" s="89">
        <v>0</v>
      </c>
      <c r="T113" s="161">
        <f t="shared" si="11"/>
        <v>0</v>
      </c>
      <c r="U113" s="168">
        <f t="shared" si="12"/>
        <v>0</v>
      </c>
    </row>
    <row r="114" spans="1:21" x14ac:dyDescent="0.35">
      <c r="A114" s="112"/>
      <c r="B114" s="125"/>
      <c r="C114" s="116" t="s">
        <v>114</v>
      </c>
      <c r="D114" s="116"/>
      <c r="E114" s="115"/>
      <c r="F114" s="89"/>
      <c r="G114" s="89"/>
      <c r="H114" s="89"/>
      <c r="I114" s="89"/>
      <c r="J114" s="89"/>
      <c r="K114" s="89"/>
      <c r="L114" s="89"/>
      <c r="M114" s="89"/>
      <c r="N114" s="89"/>
      <c r="O114" s="161"/>
      <c r="P114" s="89">
        <v>0</v>
      </c>
      <c r="Q114" s="89">
        <v>0</v>
      </c>
      <c r="R114" s="89">
        <v>0</v>
      </c>
      <c r="S114" s="89">
        <v>0</v>
      </c>
      <c r="T114" s="161">
        <f t="shared" si="11"/>
        <v>0</v>
      </c>
      <c r="U114" s="168">
        <f t="shared" si="12"/>
        <v>0</v>
      </c>
    </row>
    <row r="115" spans="1:21" x14ac:dyDescent="0.35">
      <c r="A115" s="112">
        <v>53019990</v>
      </c>
      <c r="B115" s="125"/>
      <c r="C115" s="114"/>
      <c r="D115" s="114" t="s">
        <v>115</v>
      </c>
      <c r="E115" s="115"/>
      <c r="F115" s="89"/>
      <c r="G115" s="89"/>
      <c r="H115" s="89"/>
      <c r="I115" s="89"/>
      <c r="J115" s="89"/>
      <c r="K115" s="89"/>
      <c r="L115" s="89"/>
      <c r="M115" s="89"/>
      <c r="N115" s="89"/>
      <c r="O115" s="161">
        <f t="shared" si="9"/>
        <v>0</v>
      </c>
      <c r="P115" s="89">
        <v>20000</v>
      </c>
      <c r="Q115" s="89">
        <v>10000</v>
      </c>
      <c r="R115" s="89">
        <v>0</v>
      </c>
      <c r="S115" s="89">
        <v>0</v>
      </c>
      <c r="T115" s="161">
        <f t="shared" si="11"/>
        <v>30000</v>
      </c>
      <c r="U115" s="168">
        <f t="shared" si="12"/>
        <v>30000</v>
      </c>
    </row>
    <row r="116" spans="1:21" x14ac:dyDescent="0.35">
      <c r="A116" s="112"/>
      <c r="B116" s="113" t="s">
        <v>116</v>
      </c>
      <c r="C116" s="116"/>
      <c r="D116" s="114"/>
      <c r="E116" s="115"/>
      <c r="F116" s="89"/>
      <c r="G116" s="89"/>
      <c r="H116" s="89"/>
      <c r="I116" s="89"/>
      <c r="J116" s="89"/>
      <c r="K116" s="89"/>
      <c r="L116" s="89"/>
      <c r="M116" s="89"/>
      <c r="N116" s="89"/>
      <c r="O116" s="161"/>
      <c r="P116" s="89">
        <v>0</v>
      </c>
      <c r="Q116" s="89">
        <v>0</v>
      </c>
      <c r="R116" s="89">
        <v>0</v>
      </c>
      <c r="S116" s="89">
        <v>0</v>
      </c>
      <c r="T116" s="161">
        <f t="shared" si="11"/>
        <v>0</v>
      </c>
      <c r="U116" s="168">
        <f t="shared" si="12"/>
        <v>0</v>
      </c>
    </row>
    <row r="117" spans="1:21" x14ac:dyDescent="0.35">
      <c r="A117" s="107"/>
      <c r="B117" s="132"/>
      <c r="C117" s="131" t="s">
        <v>117</v>
      </c>
      <c r="D117" s="109"/>
      <c r="E117" s="110"/>
      <c r="F117" s="89"/>
      <c r="G117" s="89"/>
      <c r="H117" s="89"/>
      <c r="I117" s="89"/>
      <c r="J117" s="89"/>
      <c r="K117" s="89"/>
      <c r="L117" s="89"/>
      <c r="M117" s="89"/>
      <c r="N117" s="89"/>
      <c r="O117" s="161"/>
      <c r="P117" s="89">
        <v>0</v>
      </c>
      <c r="Q117" s="89">
        <v>0</v>
      </c>
      <c r="R117" s="89">
        <v>0</v>
      </c>
      <c r="S117" s="89">
        <v>0</v>
      </c>
      <c r="T117" s="161">
        <f t="shared" si="11"/>
        <v>0</v>
      </c>
      <c r="U117" s="168">
        <f t="shared" si="12"/>
        <v>0</v>
      </c>
    </row>
    <row r="118" spans="1:21" x14ac:dyDescent="0.35">
      <c r="A118" s="356">
        <v>53021010</v>
      </c>
      <c r="B118" s="357"/>
      <c r="C118" s="358"/>
      <c r="D118" s="358" t="s">
        <v>118</v>
      </c>
      <c r="E118" s="359"/>
      <c r="F118" s="360"/>
      <c r="G118" s="360"/>
      <c r="H118" s="360"/>
      <c r="I118" s="360"/>
      <c r="J118" s="360"/>
      <c r="K118" s="360"/>
      <c r="L118" s="360"/>
      <c r="M118" s="360"/>
      <c r="N118" s="360"/>
      <c r="O118" s="360">
        <f t="shared" si="9"/>
        <v>0</v>
      </c>
      <c r="P118" s="360">
        <v>0</v>
      </c>
      <c r="Q118" s="360">
        <v>20000</v>
      </c>
      <c r="R118" s="360">
        <v>0</v>
      </c>
      <c r="S118" s="360">
        <v>0</v>
      </c>
      <c r="T118" s="360">
        <f t="shared" si="11"/>
        <v>20000</v>
      </c>
      <c r="U118" s="360">
        <f t="shared" si="12"/>
        <v>20000</v>
      </c>
    </row>
    <row r="119" spans="1:21" x14ac:dyDescent="0.35">
      <c r="A119" s="356">
        <v>53021020</v>
      </c>
      <c r="B119" s="357"/>
      <c r="C119" s="358"/>
      <c r="D119" s="358" t="s">
        <v>119</v>
      </c>
      <c r="E119" s="359"/>
      <c r="F119" s="360"/>
      <c r="G119" s="360"/>
      <c r="H119" s="360"/>
      <c r="I119" s="360"/>
      <c r="J119" s="360"/>
      <c r="K119" s="360"/>
      <c r="L119" s="360"/>
      <c r="M119" s="360"/>
      <c r="N119" s="360"/>
      <c r="O119" s="360">
        <f t="shared" si="9"/>
        <v>0</v>
      </c>
      <c r="P119" s="360">
        <v>0</v>
      </c>
      <c r="Q119" s="360">
        <v>40000</v>
      </c>
      <c r="R119" s="360">
        <v>0</v>
      </c>
      <c r="S119" s="360">
        <v>0</v>
      </c>
      <c r="T119" s="360">
        <f t="shared" si="11"/>
        <v>40000</v>
      </c>
      <c r="U119" s="360">
        <f t="shared" si="12"/>
        <v>40000</v>
      </c>
    </row>
    <row r="120" spans="1:21" x14ac:dyDescent="0.35">
      <c r="A120" s="356">
        <v>53021030</v>
      </c>
      <c r="B120" s="363"/>
      <c r="C120" s="364"/>
      <c r="D120" s="364" t="s">
        <v>120</v>
      </c>
      <c r="E120" s="365"/>
      <c r="F120" s="360"/>
      <c r="G120" s="360"/>
      <c r="H120" s="360"/>
      <c r="I120" s="360"/>
      <c r="J120" s="360"/>
      <c r="K120" s="360"/>
      <c r="L120" s="360"/>
      <c r="M120" s="360"/>
      <c r="N120" s="360"/>
      <c r="O120" s="360">
        <f t="shared" si="9"/>
        <v>0</v>
      </c>
      <c r="P120" s="360">
        <v>0</v>
      </c>
      <c r="Q120" s="360">
        <v>0</v>
      </c>
      <c r="R120" s="360">
        <v>0</v>
      </c>
      <c r="S120" s="360">
        <v>0</v>
      </c>
      <c r="T120" s="360">
        <f t="shared" si="11"/>
        <v>0</v>
      </c>
      <c r="U120" s="360">
        <f t="shared" si="12"/>
        <v>0</v>
      </c>
    </row>
    <row r="121" spans="1:21" x14ac:dyDescent="0.35">
      <c r="A121" s="141"/>
      <c r="B121" s="142" t="s">
        <v>121</v>
      </c>
      <c r="C121" s="143"/>
      <c r="D121" s="143"/>
      <c r="E121" s="144"/>
      <c r="F121" s="111"/>
      <c r="G121" s="111"/>
      <c r="H121" s="111"/>
      <c r="I121" s="111"/>
      <c r="J121" s="111"/>
      <c r="K121" s="111"/>
      <c r="L121" s="111"/>
      <c r="M121" s="111"/>
      <c r="N121" s="111"/>
      <c r="O121" s="163"/>
      <c r="P121" s="111">
        <v>0</v>
      </c>
      <c r="Q121" s="111">
        <v>0</v>
      </c>
      <c r="R121" s="111">
        <v>0</v>
      </c>
      <c r="S121" s="111">
        <v>0</v>
      </c>
      <c r="T121" s="163">
        <f t="shared" si="11"/>
        <v>0</v>
      </c>
      <c r="U121" s="168">
        <f t="shared" si="12"/>
        <v>0</v>
      </c>
    </row>
    <row r="122" spans="1:21" x14ac:dyDescent="0.35">
      <c r="A122" s="98"/>
      <c r="B122" s="99"/>
      <c r="C122" s="92" t="s">
        <v>122</v>
      </c>
      <c r="D122" s="100"/>
      <c r="E122" s="101"/>
      <c r="F122" s="89"/>
      <c r="G122" s="89"/>
      <c r="H122" s="89"/>
      <c r="I122" s="89"/>
      <c r="J122" s="89"/>
      <c r="K122" s="89"/>
      <c r="L122" s="89"/>
      <c r="M122" s="89"/>
      <c r="N122" s="89"/>
      <c r="O122" s="161"/>
      <c r="P122" s="89">
        <v>0</v>
      </c>
      <c r="Q122" s="89">
        <v>0</v>
      </c>
      <c r="R122" s="89">
        <v>0</v>
      </c>
      <c r="S122" s="89">
        <v>0</v>
      </c>
      <c r="T122" s="161">
        <f t="shared" si="11"/>
        <v>0</v>
      </c>
      <c r="U122" s="168">
        <f t="shared" si="12"/>
        <v>0</v>
      </c>
    </row>
    <row r="123" spans="1:21" x14ac:dyDescent="0.35">
      <c r="A123" s="98">
        <v>53030010</v>
      </c>
      <c r="B123" s="99"/>
      <c r="C123" s="100"/>
      <c r="D123" s="100" t="s">
        <v>123</v>
      </c>
      <c r="E123" s="101"/>
      <c r="F123" s="89"/>
      <c r="G123" s="89"/>
      <c r="H123" s="89"/>
      <c r="I123" s="89"/>
      <c r="J123" s="89"/>
      <c r="K123" s="89"/>
      <c r="L123" s="89"/>
      <c r="M123" s="89"/>
      <c r="N123" s="89"/>
      <c r="O123" s="161">
        <f t="shared" si="9"/>
        <v>0</v>
      </c>
      <c r="P123" s="89">
        <v>50000</v>
      </c>
      <c r="Q123" s="89">
        <v>60000</v>
      </c>
      <c r="R123" s="89">
        <v>35000</v>
      </c>
      <c r="S123" s="89">
        <v>110000</v>
      </c>
      <c r="T123" s="161">
        <f t="shared" si="11"/>
        <v>255000</v>
      </c>
      <c r="U123" s="168">
        <f t="shared" si="12"/>
        <v>255000</v>
      </c>
    </row>
    <row r="124" spans="1:21" x14ac:dyDescent="0.35">
      <c r="A124" s="98">
        <v>53030030</v>
      </c>
      <c r="B124" s="99"/>
      <c r="C124" s="100"/>
      <c r="D124" s="100" t="s">
        <v>124</v>
      </c>
      <c r="E124" s="101"/>
      <c r="F124" s="89"/>
      <c r="G124" s="89"/>
      <c r="H124" s="89"/>
      <c r="I124" s="89"/>
      <c r="J124" s="89"/>
      <c r="K124" s="89"/>
      <c r="L124" s="89"/>
      <c r="M124" s="89"/>
      <c r="N124" s="89"/>
      <c r="O124" s="161">
        <f t="shared" si="9"/>
        <v>0</v>
      </c>
      <c r="P124" s="89">
        <v>60000</v>
      </c>
      <c r="Q124" s="89">
        <v>20000</v>
      </c>
      <c r="R124" s="89">
        <v>15000</v>
      </c>
      <c r="S124" s="89">
        <v>20000</v>
      </c>
      <c r="T124" s="161">
        <f t="shared" si="11"/>
        <v>115000</v>
      </c>
      <c r="U124" s="168">
        <f t="shared" si="12"/>
        <v>115000</v>
      </c>
    </row>
    <row r="125" spans="1:21" x14ac:dyDescent="0.35">
      <c r="A125" s="98"/>
      <c r="B125" s="99"/>
      <c r="C125" s="92" t="s">
        <v>125</v>
      </c>
      <c r="D125" s="100"/>
      <c r="E125" s="101"/>
      <c r="F125" s="89"/>
      <c r="G125" s="89"/>
      <c r="H125" s="89"/>
      <c r="I125" s="89"/>
      <c r="J125" s="89"/>
      <c r="K125" s="89"/>
      <c r="L125" s="89"/>
      <c r="M125" s="89"/>
      <c r="N125" s="89"/>
      <c r="O125" s="161"/>
      <c r="P125" s="89">
        <v>0</v>
      </c>
      <c r="Q125" s="89">
        <v>0</v>
      </c>
      <c r="R125" s="89">
        <v>0</v>
      </c>
      <c r="S125" s="89">
        <v>0</v>
      </c>
      <c r="T125" s="161">
        <f t="shared" si="11"/>
        <v>0</v>
      </c>
      <c r="U125" s="168">
        <f t="shared" si="12"/>
        <v>0</v>
      </c>
    </row>
    <row r="126" spans="1:21" x14ac:dyDescent="0.35">
      <c r="A126" s="141">
        <v>53031010</v>
      </c>
      <c r="B126" s="145"/>
      <c r="C126" s="143"/>
      <c r="D126" s="143" t="s">
        <v>126</v>
      </c>
      <c r="E126" s="144"/>
      <c r="F126" s="89"/>
      <c r="G126" s="89"/>
      <c r="H126" s="89"/>
      <c r="I126" s="89"/>
      <c r="J126" s="89"/>
      <c r="K126" s="89"/>
      <c r="L126" s="89"/>
      <c r="M126" s="89"/>
      <c r="N126" s="89"/>
      <c r="O126" s="161">
        <f t="shared" si="9"/>
        <v>0</v>
      </c>
      <c r="P126" s="89">
        <v>73920</v>
      </c>
      <c r="Q126" s="89">
        <v>0</v>
      </c>
      <c r="R126" s="89">
        <v>0</v>
      </c>
      <c r="S126" s="89">
        <v>0</v>
      </c>
      <c r="T126" s="161">
        <f t="shared" si="11"/>
        <v>73920</v>
      </c>
      <c r="U126" s="168">
        <f t="shared" si="12"/>
        <v>73920</v>
      </c>
    </row>
    <row r="127" spans="1:21" x14ac:dyDescent="0.35">
      <c r="A127" s="98">
        <v>53031020</v>
      </c>
      <c r="B127" s="99"/>
      <c r="C127" s="100"/>
      <c r="D127" s="100" t="s">
        <v>127</v>
      </c>
      <c r="E127" s="101"/>
      <c r="F127" s="89"/>
      <c r="G127" s="89"/>
      <c r="H127" s="89"/>
      <c r="I127" s="89"/>
      <c r="J127" s="89"/>
      <c r="K127" s="89"/>
      <c r="L127" s="89"/>
      <c r="M127" s="89"/>
      <c r="N127" s="89"/>
      <c r="O127" s="161">
        <f t="shared" si="9"/>
        <v>0</v>
      </c>
      <c r="P127" s="89">
        <v>30000</v>
      </c>
      <c r="Q127" s="89">
        <v>0</v>
      </c>
      <c r="R127" s="89">
        <v>0</v>
      </c>
      <c r="S127" s="89">
        <v>0</v>
      </c>
      <c r="T127" s="161">
        <f t="shared" si="11"/>
        <v>30000</v>
      </c>
      <c r="U127" s="168">
        <f t="shared" si="12"/>
        <v>30000</v>
      </c>
    </row>
    <row r="128" spans="1:21" x14ac:dyDescent="0.35">
      <c r="A128" s="356">
        <v>53031030</v>
      </c>
      <c r="B128" s="357"/>
      <c r="C128" s="358"/>
      <c r="D128" s="358" t="s">
        <v>128</v>
      </c>
      <c r="E128" s="359"/>
      <c r="F128" s="360"/>
      <c r="G128" s="360"/>
      <c r="H128" s="360"/>
      <c r="I128" s="360"/>
      <c r="J128" s="360"/>
      <c r="K128" s="360"/>
      <c r="L128" s="360"/>
      <c r="M128" s="360"/>
      <c r="N128" s="360"/>
      <c r="O128" s="360">
        <f t="shared" si="9"/>
        <v>0</v>
      </c>
      <c r="P128" s="360">
        <v>0</v>
      </c>
      <c r="Q128" s="360">
        <v>0</v>
      </c>
      <c r="R128" s="360">
        <v>0</v>
      </c>
      <c r="S128" s="360">
        <v>0</v>
      </c>
      <c r="T128" s="360">
        <f t="shared" si="11"/>
        <v>0</v>
      </c>
      <c r="U128" s="360">
        <f t="shared" si="12"/>
        <v>0</v>
      </c>
    </row>
    <row r="129" spans="1:21" x14ac:dyDescent="0.35">
      <c r="A129" s="141"/>
      <c r="B129" s="145"/>
      <c r="C129" s="146" t="s">
        <v>129</v>
      </c>
      <c r="D129" s="143"/>
      <c r="E129" s="144"/>
      <c r="F129" s="89"/>
      <c r="G129" s="89"/>
      <c r="H129" s="89"/>
      <c r="I129" s="89"/>
      <c r="J129" s="89"/>
      <c r="K129" s="89"/>
      <c r="L129" s="89"/>
      <c r="M129" s="89"/>
      <c r="N129" s="89"/>
      <c r="O129" s="161"/>
      <c r="P129" s="89">
        <v>0</v>
      </c>
      <c r="Q129" s="89">
        <v>0</v>
      </c>
      <c r="R129" s="89">
        <v>0</v>
      </c>
      <c r="S129" s="89">
        <v>0</v>
      </c>
      <c r="T129" s="161">
        <f t="shared" si="11"/>
        <v>0</v>
      </c>
      <c r="U129" s="168">
        <f t="shared" si="12"/>
        <v>0</v>
      </c>
    </row>
    <row r="130" spans="1:21" x14ac:dyDescent="0.35">
      <c r="A130" s="98">
        <v>53032010</v>
      </c>
      <c r="B130" s="99"/>
      <c r="C130" s="100"/>
      <c r="D130" s="100" t="s">
        <v>130</v>
      </c>
      <c r="E130" s="101"/>
      <c r="F130" s="89"/>
      <c r="G130" s="89"/>
      <c r="H130" s="89"/>
      <c r="I130" s="89"/>
      <c r="J130" s="89"/>
      <c r="K130" s="89"/>
      <c r="L130" s="89"/>
      <c r="M130" s="89"/>
      <c r="N130" s="89"/>
      <c r="O130" s="161">
        <f t="shared" si="9"/>
        <v>0</v>
      </c>
      <c r="P130" s="89">
        <v>10000</v>
      </c>
      <c r="Q130" s="89">
        <v>0</v>
      </c>
      <c r="R130" s="89">
        <v>0</v>
      </c>
      <c r="S130" s="89">
        <v>0</v>
      </c>
      <c r="T130" s="161">
        <f t="shared" si="11"/>
        <v>10000</v>
      </c>
      <c r="U130" s="168">
        <f t="shared" si="12"/>
        <v>10000</v>
      </c>
    </row>
    <row r="131" spans="1:21" x14ac:dyDescent="0.35">
      <c r="A131" s="98">
        <v>53032020</v>
      </c>
      <c r="B131" s="99"/>
      <c r="C131" s="100"/>
      <c r="D131" s="100" t="s">
        <v>131</v>
      </c>
      <c r="E131" s="101"/>
      <c r="F131" s="89"/>
      <c r="G131" s="89"/>
      <c r="H131" s="89"/>
      <c r="I131" s="89"/>
      <c r="J131" s="89"/>
      <c r="K131" s="89"/>
      <c r="L131" s="89"/>
      <c r="M131" s="89"/>
      <c r="N131" s="89"/>
      <c r="O131" s="161">
        <f t="shared" si="9"/>
        <v>0</v>
      </c>
      <c r="P131" s="89">
        <v>10000</v>
      </c>
      <c r="Q131" s="89">
        <v>0</v>
      </c>
      <c r="R131" s="89">
        <v>0</v>
      </c>
      <c r="S131" s="89">
        <v>0</v>
      </c>
      <c r="T131" s="161">
        <f t="shared" si="11"/>
        <v>10000</v>
      </c>
      <c r="U131" s="168">
        <f t="shared" si="12"/>
        <v>10000</v>
      </c>
    </row>
    <row r="132" spans="1:21" x14ac:dyDescent="0.35">
      <c r="A132" s="98">
        <v>53032030</v>
      </c>
      <c r="B132" s="99"/>
      <c r="C132" s="100"/>
      <c r="D132" s="65" t="s">
        <v>132</v>
      </c>
      <c r="E132" s="101"/>
      <c r="F132" s="89"/>
      <c r="G132" s="89"/>
      <c r="H132" s="89"/>
      <c r="I132" s="89"/>
      <c r="J132" s="89"/>
      <c r="K132" s="89"/>
      <c r="L132" s="89"/>
      <c r="M132" s="89"/>
      <c r="N132" s="89"/>
      <c r="O132" s="161">
        <f t="shared" si="9"/>
        <v>0</v>
      </c>
      <c r="P132" s="89">
        <v>0</v>
      </c>
      <c r="Q132" s="89">
        <v>0</v>
      </c>
      <c r="R132" s="89">
        <v>0</v>
      </c>
      <c r="S132" s="89">
        <v>0</v>
      </c>
      <c r="T132" s="161">
        <f t="shared" si="11"/>
        <v>0</v>
      </c>
      <c r="U132" s="168">
        <f t="shared" si="12"/>
        <v>0</v>
      </c>
    </row>
    <row r="133" spans="1:21" x14ac:dyDescent="0.35">
      <c r="A133" s="98">
        <v>53032050</v>
      </c>
      <c r="B133" s="99"/>
      <c r="C133" s="100"/>
      <c r="D133" s="100" t="s">
        <v>133</v>
      </c>
      <c r="E133" s="101"/>
      <c r="F133" s="89"/>
      <c r="G133" s="89"/>
      <c r="H133" s="89"/>
      <c r="I133" s="89"/>
      <c r="J133" s="89"/>
      <c r="K133" s="89"/>
      <c r="L133" s="89"/>
      <c r="M133" s="89"/>
      <c r="N133" s="89"/>
      <c r="O133" s="161">
        <f t="shared" si="9"/>
        <v>0</v>
      </c>
      <c r="P133" s="89">
        <v>7080</v>
      </c>
      <c r="Q133" s="89">
        <v>0</v>
      </c>
      <c r="R133" s="89">
        <v>0</v>
      </c>
      <c r="S133" s="89">
        <v>0</v>
      </c>
      <c r="T133" s="161">
        <f t="shared" si="11"/>
        <v>7080</v>
      </c>
      <c r="U133" s="168">
        <f t="shared" si="12"/>
        <v>7080</v>
      </c>
    </row>
    <row r="134" spans="1:21" x14ac:dyDescent="0.35">
      <c r="A134" s="98">
        <v>53032060</v>
      </c>
      <c r="B134" s="99"/>
      <c r="C134" s="100"/>
      <c r="D134" s="65" t="s">
        <v>134</v>
      </c>
      <c r="E134" s="101"/>
      <c r="F134" s="89"/>
      <c r="G134" s="89"/>
      <c r="H134" s="89"/>
      <c r="I134" s="89"/>
      <c r="J134" s="89"/>
      <c r="K134" s="89"/>
      <c r="L134" s="89"/>
      <c r="M134" s="89"/>
      <c r="N134" s="89"/>
      <c r="O134" s="161">
        <f t="shared" si="9"/>
        <v>0</v>
      </c>
      <c r="P134" s="89">
        <v>18000</v>
      </c>
      <c r="Q134" s="89">
        <v>0</v>
      </c>
      <c r="R134" s="89">
        <v>0</v>
      </c>
      <c r="S134" s="89">
        <v>0</v>
      </c>
      <c r="T134" s="161">
        <f t="shared" si="11"/>
        <v>18000</v>
      </c>
      <c r="U134" s="168">
        <f t="shared" si="12"/>
        <v>18000</v>
      </c>
    </row>
    <row r="135" spans="1:21" x14ac:dyDescent="0.35">
      <c r="A135" s="98">
        <v>53032070</v>
      </c>
      <c r="B135" s="99"/>
      <c r="C135" s="100"/>
      <c r="D135" s="100" t="s">
        <v>135</v>
      </c>
      <c r="E135" s="101"/>
      <c r="F135" s="89"/>
      <c r="G135" s="89"/>
      <c r="H135" s="89"/>
      <c r="I135" s="89"/>
      <c r="J135" s="89"/>
      <c r="K135" s="89"/>
      <c r="L135" s="89"/>
      <c r="M135" s="89"/>
      <c r="N135" s="89"/>
      <c r="O135" s="161">
        <f t="shared" si="9"/>
        <v>0</v>
      </c>
      <c r="P135" s="89">
        <v>5000</v>
      </c>
      <c r="Q135" s="89">
        <v>0</v>
      </c>
      <c r="R135" s="89">
        <v>0</v>
      </c>
      <c r="S135" s="89">
        <v>0</v>
      </c>
      <c r="T135" s="161">
        <f t="shared" si="11"/>
        <v>5000</v>
      </c>
      <c r="U135" s="168">
        <f t="shared" si="12"/>
        <v>5000</v>
      </c>
    </row>
    <row r="136" spans="1:21" x14ac:dyDescent="0.35">
      <c r="A136" s="141">
        <v>53032080</v>
      </c>
      <c r="B136" s="145"/>
      <c r="C136" s="143"/>
      <c r="D136" s="143" t="s">
        <v>136</v>
      </c>
      <c r="E136" s="144"/>
      <c r="F136" s="89"/>
      <c r="G136" s="89"/>
      <c r="H136" s="89"/>
      <c r="I136" s="89"/>
      <c r="J136" s="89"/>
      <c r="K136" s="89"/>
      <c r="L136" s="89"/>
      <c r="M136" s="89"/>
      <c r="N136" s="89"/>
      <c r="O136" s="161">
        <f t="shared" si="9"/>
        <v>0</v>
      </c>
      <c r="P136" s="89">
        <v>7080</v>
      </c>
      <c r="Q136" s="89">
        <v>0</v>
      </c>
      <c r="R136" s="89">
        <v>0</v>
      </c>
      <c r="S136" s="89">
        <v>0</v>
      </c>
      <c r="T136" s="161">
        <f t="shared" si="11"/>
        <v>7080</v>
      </c>
      <c r="U136" s="168">
        <f t="shared" si="12"/>
        <v>7080</v>
      </c>
    </row>
    <row r="137" spans="1:21" x14ac:dyDescent="0.35">
      <c r="A137" s="98">
        <v>53032990</v>
      </c>
      <c r="B137" s="99"/>
      <c r="C137" s="100"/>
      <c r="D137" s="100" t="s">
        <v>137</v>
      </c>
      <c r="E137" s="101"/>
      <c r="F137" s="89"/>
      <c r="G137" s="89"/>
      <c r="H137" s="89"/>
      <c r="I137" s="89"/>
      <c r="J137" s="89"/>
      <c r="K137" s="89"/>
      <c r="L137" s="89"/>
      <c r="M137" s="89"/>
      <c r="N137" s="89"/>
      <c r="O137" s="161">
        <f t="shared" si="9"/>
        <v>0</v>
      </c>
      <c r="P137" s="89">
        <v>0</v>
      </c>
      <c r="Q137" s="89">
        <v>6000</v>
      </c>
      <c r="R137" s="89">
        <v>0</v>
      </c>
      <c r="S137" s="89">
        <v>0</v>
      </c>
      <c r="T137" s="161">
        <f t="shared" si="11"/>
        <v>6000</v>
      </c>
      <c r="U137" s="168">
        <f t="shared" si="12"/>
        <v>6000</v>
      </c>
    </row>
    <row r="138" spans="1:21" x14ac:dyDescent="0.35">
      <c r="A138" s="98"/>
      <c r="B138" s="99"/>
      <c r="C138" s="92" t="s">
        <v>138</v>
      </c>
      <c r="D138" s="100"/>
      <c r="E138" s="101"/>
      <c r="F138" s="89"/>
      <c r="G138" s="89"/>
      <c r="H138" s="89"/>
      <c r="I138" s="89"/>
      <c r="J138" s="89"/>
      <c r="K138" s="89"/>
      <c r="L138" s="89"/>
      <c r="M138" s="89"/>
      <c r="N138" s="89"/>
      <c r="O138" s="161"/>
      <c r="P138" s="89">
        <v>0</v>
      </c>
      <c r="Q138" s="89">
        <v>0</v>
      </c>
      <c r="R138" s="89">
        <v>0</v>
      </c>
      <c r="S138" s="89">
        <v>0</v>
      </c>
      <c r="T138" s="161">
        <f t="shared" si="11"/>
        <v>0</v>
      </c>
      <c r="U138" s="168">
        <f t="shared" si="12"/>
        <v>0</v>
      </c>
    </row>
    <row r="139" spans="1:21" x14ac:dyDescent="0.35">
      <c r="A139" s="98">
        <v>53033010</v>
      </c>
      <c r="B139" s="99"/>
      <c r="C139" s="100"/>
      <c r="D139" s="100" t="s">
        <v>139</v>
      </c>
      <c r="E139" s="101"/>
      <c r="F139" s="89"/>
      <c r="G139" s="89"/>
      <c r="H139" s="89"/>
      <c r="I139" s="89"/>
      <c r="J139" s="89"/>
      <c r="K139" s="89"/>
      <c r="L139" s="89"/>
      <c r="M139" s="89"/>
      <c r="N139" s="89"/>
      <c r="O139" s="161">
        <f t="shared" si="9"/>
        <v>0</v>
      </c>
      <c r="P139" s="89">
        <v>0</v>
      </c>
      <c r="Q139" s="89">
        <v>0</v>
      </c>
      <c r="R139" s="89">
        <v>0</v>
      </c>
      <c r="S139" s="89">
        <v>0</v>
      </c>
      <c r="T139" s="161">
        <f t="shared" si="11"/>
        <v>0</v>
      </c>
      <c r="U139" s="168">
        <f t="shared" si="12"/>
        <v>0</v>
      </c>
    </row>
    <row r="140" spans="1:21" x14ac:dyDescent="0.35">
      <c r="A140" s="98">
        <v>53033020</v>
      </c>
      <c r="B140" s="99"/>
      <c r="C140" s="100"/>
      <c r="D140" s="100" t="s">
        <v>140</v>
      </c>
      <c r="E140" s="101"/>
      <c r="F140" s="89"/>
      <c r="G140" s="89"/>
      <c r="H140" s="89"/>
      <c r="I140" s="89"/>
      <c r="J140" s="89"/>
      <c r="K140" s="89"/>
      <c r="L140" s="89"/>
      <c r="M140" s="89"/>
      <c r="N140" s="89"/>
      <c r="O140" s="161">
        <f t="shared" si="9"/>
        <v>0</v>
      </c>
      <c r="P140" s="89">
        <v>0</v>
      </c>
      <c r="Q140" s="89">
        <v>0</v>
      </c>
      <c r="R140" s="89">
        <v>0</v>
      </c>
      <c r="S140" s="89">
        <v>0</v>
      </c>
      <c r="T140" s="161">
        <f t="shared" si="11"/>
        <v>0</v>
      </c>
      <c r="U140" s="168">
        <f t="shared" si="12"/>
        <v>0</v>
      </c>
    </row>
    <row r="141" spans="1:21" x14ac:dyDescent="0.35">
      <c r="A141" s="98">
        <v>53033030</v>
      </c>
      <c r="B141" s="99"/>
      <c r="C141" s="100"/>
      <c r="D141" s="100" t="s">
        <v>141</v>
      </c>
      <c r="E141" s="101"/>
      <c r="F141" s="89"/>
      <c r="G141" s="89"/>
      <c r="H141" s="89"/>
      <c r="I141" s="89"/>
      <c r="J141" s="89"/>
      <c r="K141" s="89"/>
      <c r="L141" s="89"/>
      <c r="M141" s="89"/>
      <c r="N141" s="89"/>
      <c r="O141" s="161">
        <f t="shared" si="9"/>
        <v>0</v>
      </c>
      <c r="P141" s="89">
        <v>0</v>
      </c>
      <c r="Q141" s="89">
        <v>0</v>
      </c>
      <c r="R141" s="89">
        <v>0</v>
      </c>
      <c r="S141" s="89">
        <v>0</v>
      </c>
      <c r="T141" s="161">
        <f t="shared" si="11"/>
        <v>0</v>
      </c>
      <c r="U141" s="168">
        <f t="shared" si="12"/>
        <v>0</v>
      </c>
    </row>
    <row r="142" spans="1:21" x14ac:dyDescent="0.35">
      <c r="A142" s="98">
        <v>53033040</v>
      </c>
      <c r="B142" s="99"/>
      <c r="C142" s="100"/>
      <c r="D142" s="100" t="s">
        <v>142</v>
      </c>
      <c r="E142" s="101"/>
      <c r="F142" s="89"/>
      <c r="G142" s="89"/>
      <c r="H142" s="89"/>
      <c r="I142" s="89"/>
      <c r="J142" s="89"/>
      <c r="K142" s="89"/>
      <c r="L142" s="89"/>
      <c r="M142" s="89"/>
      <c r="N142" s="89"/>
      <c r="O142" s="161">
        <f t="shared" si="9"/>
        <v>0</v>
      </c>
      <c r="P142" s="89">
        <v>0</v>
      </c>
      <c r="Q142" s="89">
        <v>0</v>
      </c>
      <c r="R142" s="89">
        <v>0</v>
      </c>
      <c r="S142" s="89">
        <v>0</v>
      </c>
      <c r="T142" s="161">
        <f t="shared" si="11"/>
        <v>0</v>
      </c>
      <c r="U142" s="168">
        <f t="shared" si="12"/>
        <v>0</v>
      </c>
    </row>
    <row r="143" spans="1:21" x14ac:dyDescent="0.35">
      <c r="A143" s="147">
        <v>53033050</v>
      </c>
      <c r="B143" s="148"/>
      <c r="C143" s="149"/>
      <c r="D143" s="149" t="s">
        <v>143</v>
      </c>
      <c r="E143" s="15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>
        <f t="shared" ref="O143:O204" si="13">SUM(F143:N143)</f>
        <v>0</v>
      </c>
      <c r="P143" s="130">
        <v>0</v>
      </c>
      <c r="Q143" s="130">
        <v>0</v>
      </c>
      <c r="R143" s="130">
        <v>0</v>
      </c>
      <c r="S143" s="130">
        <v>0</v>
      </c>
      <c r="T143" s="130">
        <f t="shared" si="11"/>
        <v>0</v>
      </c>
      <c r="U143" s="130">
        <f t="shared" si="12"/>
        <v>0</v>
      </c>
    </row>
    <row r="144" spans="1:21" x14ac:dyDescent="0.35">
      <c r="A144" s="98">
        <v>53033060</v>
      </c>
      <c r="B144" s="99"/>
      <c r="C144" s="100"/>
      <c r="D144" s="100" t="s">
        <v>144</v>
      </c>
      <c r="E144" s="101"/>
      <c r="F144" s="89"/>
      <c r="G144" s="89"/>
      <c r="H144" s="89"/>
      <c r="I144" s="89"/>
      <c r="J144" s="89"/>
      <c r="K144" s="89"/>
      <c r="L144" s="89"/>
      <c r="M144" s="89"/>
      <c r="N144" s="89"/>
      <c r="O144" s="161">
        <f t="shared" si="13"/>
        <v>0</v>
      </c>
      <c r="P144" s="89">
        <v>0</v>
      </c>
      <c r="Q144" s="89">
        <v>0</v>
      </c>
      <c r="R144" s="89">
        <v>0</v>
      </c>
      <c r="S144" s="89">
        <v>0</v>
      </c>
      <c r="T144" s="161">
        <f t="shared" si="11"/>
        <v>0</v>
      </c>
      <c r="U144" s="168">
        <f t="shared" si="12"/>
        <v>0</v>
      </c>
    </row>
    <row r="145" spans="1:21" x14ac:dyDescent="0.35">
      <c r="A145" s="98">
        <v>53033070</v>
      </c>
      <c r="B145" s="99"/>
      <c r="C145" s="100"/>
      <c r="D145" s="100" t="s">
        <v>145</v>
      </c>
      <c r="E145" s="101"/>
      <c r="F145" s="89"/>
      <c r="G145" s="89"/>
      <c r="H145" s="89"/>
      <c r="I145" s="89"/>
      <c r="J145" s="89"/>
      <c r="K145" s="89"/>
      <c r="L145" s="89"/>
      <c r="M145" s="89"/>
      <c r="N145" s="89"/>
      <c r="O145" s="161">
        <f t="shared" si="13"/>
        <v>0</v>
      </c>
      <c r="P145" s="89">
        <v>0</v>
      </c>
      <c r="Q145" s="89">
        <v>0</v>
      </c>
      <c r="R145" s="89">
        <v>0</v>
      </c>
      <c r="S145" s="89">
        <v>0</v>
      </c>
      <c r="T145" s="161">
        <f t="shared" si="11"/>
        <v>0</v>
      </c>
      <c r="U145" s="168">
        <f t="shared" si="12"/>
        <v>0</v>
      </c>
    </row>
    <row r="146" spans="1:21" x14ac:dyDescent="0.35">
      <c r="A146" s="98">
        <v>53033990</v>
      </c>
      <c r="B146" s="99"/>
      <c r="C146" s="100"/>
      <c r="D146" s="100" t="s">
        <v>146</v>
      </c>
      <c r="E146" s="101"/>
      <c r="F146" s="89"/>
      <c r="G146" s="89"/>
      <c r="H146" s="89"/>
      <c r="I146" s="89"/>
      <c r="J146" s="89"/>
      <c r="K146" s="89"/>
      <c r="L146" s="89"/>
      <c r="M146" s="89"/>
      <c r="N146" s="89"/>
      <c r="O146" s="161">
        <f t="shared" si="13"/>
        <v>0</v>
      </c>
      <c r="P146" s="89">
        <v>0</v>
      </c>
      <c r="Q146" s="89">
        <v>0</v>
      </c>
      <c r="R146" s="89">
        <v>0</v>
      </c>
      <c r="S146" s="89">
        <v>0</v>
      </c>
      <c r="T146" s="161">
        <f t="shared" si="11"/>
        <v>0</v>
      </c>
      <c r="U146" s="168">
        <f t="shared" si="12"/>
        <v>0</v>
      </c>
    </row>
    <row r="147" spans="1:21" x14ac:dyDescent="0.35">
      <c r="A147" s="141"/>
      <c r="B147" s="145"/>
      <c r="C147" s="146" t="s">
        <v>147</v>
      </c>
      <c r="D147" s="143"/>
      <c r="E147" s="144"/>
      <c r="F147" s="111"/>
      <c r="G147" s="111"/>
      <c r="H147" s="111"/>
      <c r="I147" s="111"/>
      <c r="J147" s="111"/>
      <c r="K147" s="111"/>
      <c r="L147" s="111"/>
      <c r="M147" s="111"/>
      <c r="N147" s="111"/>
      <c r="O147" s="163"/>
      <c r="P147" s="111">
        <v>0</v>
      </c>
      <c r="Q147" s="111">
        <v>0</v>
      </c>
      <c r="R147" s="111">
        <v>0</v>
      </c>
      <c r="S147" s="111">
        <v>0</v>
      </c>
      <c r="T147" s="163">
        <f t="shared" si="11"/>
        <v>0</v>
      </c>
      <c r="U147" s="168">
        <f t="shared" si="12"/>
        <v>0</v>
      </c>
    </row>
    <row r="148" spans="1:21" x14ac:dyDescent="0.35">
      <c r="A148" s="98">
        <v>53034010</v>
      </c>
      <c r="B148" s="99"/>
      <c r="C148" s="100"/>
      <c r="D148" s="100" t="s">
        <v>148</v>
      </c>
      <c r="E148" s="101"/>
      <c r="F148" s="89"/>
      <c r="G148" s="89"/>
      <c r="H148" s="89"/>
      <c r="I148" s="89"/>
      <c r="J148" s="89"/>
      <c r="K148" s="89"/>
      <c r="L148" s="89"/>
      <c r="M148" s="89"/>
      <c r="N148" s="89"/>
      <c r="O148" s="161">
        <f t="shared" si="13"/>
        <v>0</v>
      </c>
      <c r="P148" s="89">
        <v>96000</v>
      </c>
      <c r="Q148" s="89">
        <v>0</v>
      </c>
      <c r="R148" s="89">
        <v>48000</v>
      </c>
      <c r="S148" s="89">
        <v>0</v>
      </c>
      <c r="T148" s="161">
        <f t="shared" si="11"/>
        <v>144000</v>
      </c>
      <c r="U148" s="168">
        <f t="shared" si="12"/>
        <v>144000</v>
      </c>
    </row>
    <row r="149" spans="1:21" x14ac:dyDescent="0.35">
      <c r="A149" s="98">
        <v>53034020</v>
      </c>
      <c r="B149" s="99"/>
      <c r="C149" s="100"/>
      <c r="D149" s="100" t="s">
        <v>149</v>
      </c>
      <c r="E149" s="101"/>
      <c r="F149" s="89"/>
      <c r="G149" s="89"/>
      <c r="H149" s="89"/>
      <c r="I149" s="89"/>
      <c r="J149" s="89"/>
      <c r="K149" s="89"/>
      <c r="L149" s="89"/>
      <c r="M149" s="89"/>
      <c r="N149" s="89"/>
      <c r="O149" s="161">
        <f t="shared" si="13"/>
        <v>0</v>
      </c>
      <c r="P149" s="89">
        <v>492000</v>
      </c>
      <c r="Q149" s="89">
        <v>0</v>
      </c>
      <c r="R149" s="89">
        <v>0</v>
      </c>
      <c r="S149" s="89">
        <v>0</v>
      </c>
      <c r="T149" s="161">
        <f t="shared" si="11"/>
        <v>492000</v>
      </c>
      <c r="U149" s="168">
        <f t="shared" si="12"/>
        <v>492000</v>
      </c>
    </row>
    <row r="150" spans="1:21" x14ac:dyDescent="0.35">
      <c r="A150" s="98">
        <v>53034030</v>
      </c>
      <c r="B150" s="99"/>
      <c r="C150" s="100"/>
      <c r="D150" s="100" t="s">
        <v>150</v>
      </c>
      <c r="E150" s="101"/>
      <c r="F150" s="89"/>
      <c r="G150" s="89"/>
      <c r="H150" s="89"/>
      <c r="I150" s="89"/>
      <c r="J150" s="89"/>
      <c r="K150" s="89"/>
      <c r="L150" s="89"/>
      <c r="M150" s="89"/>
      <c r="N150" s="89"/>
      <c r="O150" s="161">
        <f t="shared" si="13"/>
        <v>0</v>
      </c>
      <c r="P150" s="89">
        <v>10000</v>
      </c>
      <c r="Q150" s="89">
        <v>0</v>
      </c>
      <c r="R150" s="89">
        <v>0</v>
      </c>
      <c r="S150" s="89">
        <v>0</v>
      </c>
      <c r="T150" s="161">
        <f t="shared" si="11"/>
        <v>10000</v>
      </c>
      <c r="U150" s="168">
        <f t="shared" si="12"/>
        <v>10000</v>
      </c>
    </row>
    <row r="151" spans="1:21" x14ac:dyDescent="0.35">
      <c r="A151" s="98">
        <v>53034040</v>
      </c>
      <c r="B151" s="99"/>
      <c r="C151" s="100"/>
      <c r="D151" s="100" t="s">
        <v>151</v>
      </c>
      <c r="E151" s="101"/>
      <c r="F151" s="89"/>
      <c r="G151" s="89"/>
      <c r="H151" s="89"/>
      <c r="I151" s="89"/>
      <c r="J151" s="89"/>
      <c r="K151" s="89"/>
      <c r="L151" s="89"/>
      <c r="M151" s="89"/>
      <c r="N151" s="89"/>
      <c r="O151" s="161">
        <f t="shared" si="13"/>
        <v>0</v>
      </c>
      <c r="P151" s="89">
        <v>100000</v>
      </c>
      <c r="Q151" s="89">
        <v>0</v>
      </c>
      <c r="R151" s="89">
        <v>0</v>
      </c>
      <c r="S151" s="89">
        <v>0</v>
      </c>
      <c r="T151" s="161">
        <f t="shared" si="11"/>
        <v>100000</v>
      </c>
      <c r="U151" s="168">
        <f t="shared" si="12"/>
        <v>100000</v>
      </c>
    </row>
    <row r="152" spans="1:21" x14ac:dyDescent="0.35">
      <c r="A152" s="141"/>
      <c r="B152" s="145"/>
      <c r="C152" s="146" t="s">
        <v>152</v>
      </c>
      <c r="D152" s="143"/>
      <c r="E152" s="144"/>
      <c r="F152" s="89"/>
      <c r="G152" s="89"/>
      <c r="H152" s="89"/>
      <c r="I152" s="89"/>
      <c r="J152" s="89"/>
      <c r="K152" s="89"/>
      <c r="L152" s="89"/>
      <c r="M152" s="89"/>
      <c r="N152" s="89"/>
      <c r="O152" s="161"/>
      <c r="P152" s="89">
        <v>0</v>
      </c>
      <c r="Q152" s="89">
        <v>0</v>
      </c>
      <c r="R152" s="89">
        <v>0</v>
      </c>
      <c r="S152" s="89">
        <v>0</v>
      </c>
      <c r="T152" s="161">
        <f t="shared" si="11"/>
        <v>0</v>
      </c>
      <c r="U152" s="168">
        <f t="shared" si="12"/>
        <v>0</v>
      </c>
    </row>
    <row r="153" spans="1:21" x14ac:dyDescent="0.35">
      <c r="A153" s="98">
        <v>53039010</v>
      </c>
      <c r="B153" s="99"/>
      <c r="C153" s="100"/>
      <c r="D153" s="100" t="s">
        <v>153</v>
      </c>
      <c r="E153" s="101"/>
      <c r="F153" s="89"/>
      <c r="G153" s="89"/>
      <c r="H153" s="89"/>
      <c r="I153" s="89"/>
      <c r="J153" s="89"/>
      <c r="K153" s="89"/>
      <c r="L153" s="89"/>
      <c r="M153" s="89"/>
      <c r="N153" s="89"/>
      <c r="O153" s="161">
        <f t="shared" si="13"/>
        <v>0</v>
      </c>
      <c r="P153" s="89">
        <v>0</v>
      </c>
      <c r="Q153" s="89">
        <v>0</v>
      </c>
      <c r="R153" s="89">
        <v>720000</v>
      </c>
      <c r="S153" s="89">
        <v>0</v>
      </c>
      <c r="T153" s="161">
        <f t="shared" si="11"/>
        <v>720000</v>
      </c>
      <c r="U153" s="168">
        <f t="shared" si="12"/>
        <v>720000</v>
      </c>
    </row>
    <row r="154" spans="1:21" x14ac:dyDescent="0.35">
      <c r="A154" s="98">
        <v>53039020</v>
      </c>
      <c r="B154" s="99"/>
      <c r="C154" s="100"/>
      <c r="D154" s="100" t="s">
        <v>154</v>
      </c>
      <c r="E154" s="101"/>
      <c r="F154" s="89"/>
      <c r="G154" s="89"/>
      <c r="H154" s="89"/>
      <c r="I154" s="89"/>
      <c r="J154" s="89"/>
      <c r="K154" s="89"/>
      <c r="L154" s="89"/>
      <c r="M154" s="89"/>
      <c r="N154" s="89"/>
      <c r="O154" s="161">
        <f t="shared" si="13"/>
        <v>0</v>
      </c>
      <c r="P154" s="89">
        <v>0</v>
      </c>
      <c r="Q154" s="89">
        <v>0</v>
      </c>
      <c r="R154" s="89">
        <v>0</v>
      </c>
      <c r="S154" s="89">
        <v>0</v>
      </c>
      <c r="T154" s="161">
        <f t="shared" si="11"/>
        <v>0</v>
      </c>
      <c r="U154" s="168">
        <f t="shared" si="12"/>
        <v>0</v>
      </c>
    </row>
    <row r="155" spans="1:21" x14ac:dyDescent="0.35">
      <c r="A155" s="98">
        <v>53039990</v>
      </c>
      <c r="B155" s="99"/>
      <c r="C155" s="100"/>
      <c r="D155" s="100" t="s">
        <v>155</v>
      </c>
      <c r="E155" s="101"/>
      <c r="F155" s="89"/>
      <c r="G155" s="89"/>
      <c r="H155" s="89"/>
      <c r="I155" s="89"/>
      <c r="J155" s="89"/>
      <c r="K155" s="89"/>
      <c r="L155" s="89"/>
      <c r="M155" s="89"/>
      <c r="N155" s="89"/>
      <c r="O155" s="161">
        <f t="shared" si="13"/>
        <v>0</v>
      </c>
      <c r="P155" s="89">
        <v>20000</v>
      </c>
      <c r="Q155" s="89">
        <v>0</v>
      </c>
      <c r="R155" s="89">
        <v>5000</v>
      </c>
      <c r="S155" s="89">
        <v>5000</v>
      </c>
      <c r="T155" s="161">
        <f t="shared" si="11"/>
        <v>30000</v>
      </c>
      <c r="U155" s="168">
        <f t="shared" si="12"/>
        <v>30000</v>
      </c>
    </row>
    <row r="156" spans="1:21" x14ac:dyDescent="0.35">
      <c r="A156" s="141"/>
      <c r="B156" s="142" t="s">
        <v>156</v>
      </c>
      <c r="C156" s="143"/>
      <c r="D156" s="143"/>
      <c r="E156" s="144"/>
      <c r="F156" s="89"/>
      <c r="G156" s="89"/>
      <c r="H156" s="89"/>
      <c r="I156" s="89"/>
      <c r="J156" s="89"/>
      <c r="K156" s="89"/>
      <c r="L156" s="89"/>
      <c r="M156" s="89"/>
      <c r="N156" s="89"/>
      <c r="O156" s="161"/>
      <c r="P156" s="89">
        <v>0</v>
      </c>
      <c r="Q156" s="89">
        <v>0</v>
      </c>
      <c r="R156" s="89">
        <v>0</v>
      </c>
      <c r="S156" s="89">
        <v>0</v>
      </c>
      <c r="T156" s="161">
        <f t="shared" si="11"/>
        <v>0</v>
      </c>
      <c r="U156" s="168">
        <f t="shared" si="12"/>
        <v>0</v>
      </c>
    </row>
    <row r="157" spans="1:21" x14ac:dyDescent="0.35">
      <c r="A157" s="356">
        <v>53040010</v>
      </c>
      <c r="B157" s="357"/>
      <c r="C157" s="358"/>
      <c r="D157" s="358" t="s">
        <v>157</v>
      </c>
      <c r="E157" s="359"/>
      <c r="F157" s="360"/>
      <c r="G157" s="360"/>
      <c r="H157" s="360"/>
      <c r="I157" s="360"/>
      <c r="J157" s="360"/>
      <c r="K157" s="360"/>
      <c r="L157" s="360"/>
      <c r="M157" s="360"/>
      <c r="N157" s="360"/>
      <c r="O157" s="360">
        <f t="shared" si="13"/>
        <v>0</v>
      </c>
      <c r="P157" s="360">
        <v>0</v>
      </c>
      <c r="Q157" s="360">
        <v>0</v>
      </c>
      <c r="R157" s="360">
        <v>0</v>
      </c>
      <c r="S157" s="360">
        <v>0</v>
      </c>
      <c r="T157" s="360">
        <f t="shared" si="11"/>
        <v>0</v>
      </c>
      <c r="U157" s="360">
        <f t="shared" si="12"/>
        <v>0</v>
      </c>
    </row>
    <row r="158" spans="1:21" x14ac:dyDescent="0.35">
      <c r="A158" s="98">
        <v>53040020</v>
      </c>
      <c r="B158" s="99"/>
      <c r="C158" s="100"/>
      <c r="D158" s="65" t="s">
        <v>158</v>
      </c>
      <c r="E158" s="101"/>
      <c r="F158" s="89"/>
      <c r="G158" s="89"/>
      <c r="H158" s="89"/>
      <c r="I158" s="89"/>
      <c r="J158" s="89"/>
      <c r="K158" s="89"/>
      <c r="L158" s="89"/>
      <c r="M158" s="89"/>
      <c r="N158" s="89"/>
      <c r="O158" s="161">
        <f t="shared" si="13"/>
        <v>0</v>
      </c>
      <c r="P158" s="89">
        <v>0</v>
      </c>
      <c r="Q158" s="89">
        <v>0</v>
      </c>
      <c r="R158" s="89">
        <v>0</v>
      </c>
      <c r="S158" s="89">
        <v>0</v>
      </c>
      <c r="T158" s="161">
        <f t="shared" si="11"/>
        <v>0</v>
      </c>
      <c r="U158" s="168">
        <f t="shared" si="12"/>
        <v>0</v>
      </c>
    </row>
    <row r="159" spans="1:21" x14ac:dyDescent="0.35">
      <c r="A159" s="98"/>
      <c r="B159" s="102" t="s">
        <v>159</v>
      </c>
      <c r="C159" s="100"/>
      <c r="D159" s="100"/>
      <c r="E159" s="101"/>
      <c r="F159" s="89"/>
      <c r="G159" s="89"/>
      <c r="H159" s="89"/>
      <c r="I159" s="89"/>
      <c r="J159" s="89"/>
      <c r="K159" s="89"/>
      <c r="L159" s="89"/>
      <c r="M159" s="89"/>
      <c r="N159" s="89"/>
      <c r="O159" s="161"/>
      <c r="P159" s="89">
        <v>0</v>
      </c>
      <c r="Q159" s="89">
        <v>0</v>
      </c>
      <c r="R159" s="89">
        <v>0</v>
      </c>
      <c r="S159" s="89">
        <v>0</v>
      </c>
      <c r="T159" s="161">
        <f t="shared" si="11"/>
        <v>0</v>
      </c>
      <c r="U159" s="168">
        <f t="shared" si="12"/>
        <v>0</v>
      </c>
    </row>
    <row r="160" spans="1:21" x14ac:dyDescent="0.35">
      <c r="A160" s="356">
        <v>53050010</v>
      </c>
      <c r="B160" s="357"/>
      <c r="C160" s="358"/>
      <c r="D160" s="361" t="s">
        <v>579</v>
      </c>
      <c r="E160" s="359"/>
      <c r="F160" s="360"/>
      <c r="G160" s="360"/>
      <c r="H160" s="360"/>
      <c r="I160" s="360"/>
      <c r="J160" s="360"/>
      <c r="K160" s="360"/>
      <c r="L160" s="360"/>
      <c r="M160" s="360"/>
      <c r="N160" s="360"/>
      <c r="O160" s="360">
        <f t="shared" si="13"/>
        <v>0</v>
      </c>
      <c r="P160" s="360">
        <v>0</v>
      </c>
      <c r="Q160" s="360">
        <v>0</v>
      </c>
      <c r="R160" s="360">
        <v>0</v>
      </c>
      <c r="S160" s="360">
        <v>0</v>
      </c>
      <c r="T160" s="360">
        <f t="shared" si="11"/>
        <v>0</v>
      </c>
      <c r="U160" s="360">
        <f t="shared" si="12"/>
        <v>0</v>
      </c>
    </row>
    <row r="161" spans="1:21" x14ac:dyDescent="0.35">
      <c r="A161" s="356">
        <v>53050020</v>
      </c>
      <c r="B161" s="357"/>
      <c r="C161" s="358"/>
      <c r="D161" s="359" t="s">
        <v>161</v>
      </c>
      <c r="E161" s="359"/>
      <c r="F161" s="360"/>
      <c r="G161" s="360"/>
      <c r="H161" s="360"/>
      <c r="I161" s="360"/>
      <c r="J161" s="360"/>
      <c r="K161" s="360"/>
      <c r="L161" s="360"/>
      <c r="M161" s="360"/>
      <c r="N161" s="360"/>
      <c r="O161" s="360">
        <f t="shared" si="13"/>
        <v>0</v>
      </c>
      <c r="P161" s="360">
        <v>0</v>
      </c>
      <c r="Q161" s="360">
        <v>0</v>
      </c>
      <c r="R161" s="360">
        <v>0</v>
      </c>
      <c r="S161" s="360">
        <v>0</v>
      </c>
      <c r="T161" s="360">
        <f t="shared" si="11"/>
        <v>0</v>
      </c>
      <c r="U161" s="360">
        <f t="shared" si="12"/>
        <v>0</v>
      </c>
    </row>
    <row r="162" spans="1:21" x14ac:dyDescent="0.35">
      <c r="A162" s="103"/>
      <c r="B162" s="151"/>
      <c r="C162" s="152" t="s">
        <v>162</v>
      </c>
      <c r="D162" s="105"/>
      <c r="E162" s="106"/>
      <c r="F162" s="89"/>
      <c r="G162" s="89"/>
      <c r="H162" s="89"/>
      <c r="I162" s="89"/>
      <c r="J162" s="89"/>
      <c r="K162" s="89"/>
      <c r="L162" s="89"/>
      <c r="M162" s="89"/>
      <c r="N162" s="89"/>
      <c r="O162" s="161"/>
      <c r="P162" s="89">
        <v>0</v>
      </c>
      <c r="Q162" s="89">
        <v>0</v>
      </c>
      <c r="R162" s="89">
        <v>0</v>
      </c>
      <c r="S162" s="89">
        <v>0</v>
      </c>
      <c r="T162" s="161">
        <f t="shared" si="11"/>
        <v>0</v>
      </c>
      <c r="U162" s="168">
        <f t="shared" si="12"/>
        <v>0</v>
      </c>
    </row>
    <row r="163" spans="1:21" x14ac:dyDescent="0.35">
      <c r="A163" s="356">
        <v>53051010</v>
      </c>
      <c r="B163" s="357"/>
      <c r="C163" s="358"/>
      <c r="D163" s="358" t="s">
        <v>163</v>
      </c>
      <c r="E163" s="359"/>
      <c r="F163" s="360"/>
      <c r="G163" s="360"/>
      <c r="H163" s="360"/>
      <c r="I163" s="360"/>
      <c r="J163" s="360"/>
      <c r="K163" s="360"/>
      <c r="L163" s="360"/>
      <c r="M163" s="360"/>
      <c r="N163" s="360"/>
      <c r="O163" s="360">
        <f t="shared" si="13"/>
        <v>0</v>
      </c>
      <c r="P163" s="360">
        <v>0</v>
      </c>
      <c r="Q163" s="360">
        <v>0</v>
      </c>
      <c r="R163" s="360">
        <v>0</v>
      </c>
      <c r="S163" s="360">
        <v>0</v>
      </c>
      <c r="T163" s="360">
        <f t="shared" ref="T163:T226" si="14">SUM(P163:S163)</f>
        <v>0</v>
      </c>
      <c r="U163" s="360">
        <f t="shared" ref="U163:U226" si="15">+O163+T163</f>
        <v>0</v>
      </c>
    </row>
    <row r="164" spans="1:21" x14ac:dyDescent="0.35">
      <c r="A164" s="126">
        <v>53051020</v>
      </c>
      <c r="B164" s="127"/>
      <c r="C164" s="128"/>
      <c r="D164" s="153" t="s">
        <v>164</v>
      </c>
      <c r="E164" s="154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>
        <f t="shared" si="13"/>
        <v>0</v>
      </c>
      <c r="P164" s="130">
        <v>0</v>
      </c>
      <c r="Q164" s="130">
        <v>0</v>
      </c>
      <c r="R164" s="130">
        <v>0</v>
      </c>
      <c r="S164" s="130">
        <v>0</v>
      </c>
      <c r="T164" s="130">
        <f t="shared" si="14"/>
        <v>0</v>
      </c>
      <c r="U164" s="130">
        <f t="shared" si="15"/>
        <v>0</v>
      </c>
    </row>
    <row r="165" spans="1:21" x14ac:dyDescent="0.35">
      <c r="A165" s="98">
        <v>53051030</v>
      </c>
      <c r="B165" s="99"/>
      <c r="C165" s="100"/>
      <c r="D165" s="333" t="s">
        <v>580</v>
      </c>
      <c r="E165" s="101"/>
      <c r="F165" s="89"/>
      <c r="G165" s="89"/>
      <c r="H165" s="89"/>
      <c r="I165" s="89"/>
      <c r="J165" s="89"/>
      <c r="K165" s="89"/>
      <c r="L165" s="89"/>
      <c r="M165" s="89"/>
      <c r="N165" s="89"/>
      <c r="O165" s="161">
        <f t="shared" si="13"/>
        <v>0</v>
      </c>
      <c r="P165" s="89">
        <v>0</v>
      </c>
      <c r="Q165" s="89">
        <v>0</v>
      </c>
      <c r="R165" s="89">
        <v>0</v>
      </c>
      <c r="S165" s="89">
        <v>0</v>
      </c>
      <c r="T165" s="161">
        <f t="shared" si="14"/>
        <v>0</v>
      </c>
      <c r="U165" s="168">
        <f t="shared" si="15"/>
        <v>0</v>
      </c>
    </row>
    <row r="166" spans="1:21" x14ac:dyDescent="0.35">
      <c r="A166" s="98">
        <v>53051040</v>
      </c>
      <c r="B166" s="99"/>
      <c r="C166" s="100"/>
      <c r="D166" s="100" t="s">
        <v>165</v>
      </c>
      <c r="E166" s="101"/>
      <c r="F166" s="89"/>
      <c r="G166" s="89"/>
      <c r="H166" s="89"/>
      <c r="I166" s="89"/>
      <c r="J166" s="89"/>
      <c r="K166" s="89"/>
      <c r="L166" s="89"/>
      <c r="M166" s="89"/>
      <c r="N166" s="89"/>
      <c r="O166" s="161">
        <f t="shared" si="13"/>
        <v>0</v>
      </c>
      <c r="P166" s="89">
        <v>100000</v>
      </c>
      <c r="Q166" s="89">
        <v>0</v>
      </c>
      <c r="R166" s="89">
        <v>0</v>
      </c>
      <c r="S166" s="89">
        <v>0</v>
      </c>
      <c r="T166" s="161">
        <f t="shared" si="14"/>
        <v>100000</v>
      </c>
      <c r="U166" s="168">
        <f t="shared" si="15"/>
        <v>100000</v>
      </c>
    </row>
    <row r="167" spans="1:21" x14ac:dyDescent="0.35">
      <c r="A167" s="98">
        <v>53051050</v>
      </c>
      <c r="B167" s="99"/>
      <c r="C167" s="100"/>
      <c r="D167" s="100" t="s">
        <v>166</v>
      </c>
      <c r="E167" s="101"/>
      <c r="F167" s="89"/>
      <c r="G167" s="89"/>
      <c r="H167" s="89"/>
      <c r="I167" s="89"/>
      <c r="J167" s="89"/>
      <c r="K167" s="89"/>
      <c r="L167" s="89"/>
      <c r="M167" s="89"/>
      <c r="N167" s="89"/>
      <c r="O167" s="161">
        <f t="shared" si="13"/>
        <v>0</v>
      </c>
      <c r="P167" s="89">
        <v>0</v>
      </c>
      <c r="Q167" s="89">
        <v>0</v>
      </c>
      <c r="R167" s="89">
        <v>200000</v>
      </c>
      <c r="S167" s="89">
        <v>0</v>
      </c>
      <c r="T167" s="161">
        <f t="shared" si="14"/>
        <v>200000</v>
      </c>
      <c r="U167" s="168">
        <f t="shared" si="15"/>
        <v>200000</v>
      </c>
    </row>
    <row r="168" spans="1:21" x14ac:dyDescent="0.35">
      <c r="A168" s="98">
        <v>53051060</v>
      </c>
      <c r="B168" s="99"/>
      <c r="C168" s="100"/>
      <c r="D168" s="100" t="s">
        <v>167</v>
      </c>
      <c r="E168" s="101"/>
      <c r="F168" s="89"/>
      <c r="G168" s="89"/>
      <c r="H168" s="89"/>
      <c r="I168" s="89"/>
      <c r="J168" s="89"/>
      <c r="K168" s="89"/>
      <c r="L168" s="89"/>
      <c r="M168" s="89"/>
      <c r="N168" s="89"/>
      <c r="O168" s="161">
        <f t="shared" si="13"/>
        <v>0</v>
      </c>
      <c r="P168" s="89">
        <v>25000</v>
      </c>
      <c r="Q168" s="89">
        <v>0</v>
      </c>
      <c r="R168" s="89">
        <v>5000</v>
      </c>
      <c r="S168" s="89">
        <v>15000</v>
      </c>
      <c r="T168" s="161">
        <f t="shared" si="14"/>
        <v>45000</v>
      </c>
      <c r="U168" s="168">
        <f t="shared" si="15"/>
        <v>45000</v>
      </c>
    </row>
    <row r="169" spans="1:21" x14ac:dyDescent="0.35">
      <c r="A169" s="98">
        <v>53051070</v>
      </c>
      <c r="B169" s="99"/>
      <c r="C169" s="100"/>
      <c r="D169" s="100" t="s">
        <v>168</v>
      </c>
      <c r="E169" s="101"/>
      <c r="F169" s="89"/>
      <c r="G169" s="89"/>
      <c r="H169" s="89"/>
      <c r="I169" s="89"/>
      <c r="J169" s="89"/>
      <c r="K169" s="89"/>
      <c r="L169" s="89"/>
      <c r="M169" s="89"/>
      <c r="N169" s="89"/>
      <c r="O169" s="161">
        <f t="shared" si="13"/>
        <v>0</v>
      </c>
      <c r="P169" s="89">
        <v>0</v>
      </c>
      <c r="Q169" s="89">
        <v>0</v>
      </c>
      <c r="R169" s="89">
        <v>0</v>
      </c>
      <c r="S169" s="89">
        <v>0</v>
      </c>
      <c r="T169" s="161">
        <f t="shared" si="14"/>
        <v>0</v>
      </c>
      <c r="U169" s="168">
        <f t="shared" si="15"/>
        <v>0</v>
      </c>
    </row>
    <row r="170" spans="1:21" x14ac:dyDescent="0.35">
      <c r="A170" s="126">
        <v>53051080</v>
      </c>
      <c r="B170" s="127"/>
      <c r="C170" s="128"/>
      <c r="D170" s="128" t="s">
        <v>169</v>
      </c>
      <c r="E170" s="129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>
        <f t="shared" si="13"/>
        <v>0</v>
      </c>
      <c r="P170" s="130">
        <v>0</v>
      </c>
      <c r="Q170" s="130">
        <v>0</v>
      </c>
      <c r="R170" s="130">
        <v>0</v>
      </c>
      <c r="S170" s="130">
        <v>0</v>
      </c>
      <c r="T170" s="130">
        <f t="shared" si="14"/>
        <v>0</v>
      </c>
      <c r="U170" s="130">
        <f t="shared" si="15"/>
        <v>0</v>
      </c>
    </row>
    <row r="171" spans="1:21" x14ac:dyDescent="0.35">
      <c r="A171" s="98">
        <v>53051090</v>
      </c>
      <c r="B171" s="99"/>
      <c r="C171" s="100"/>
      <c r="D171" s="100" t="s">
        <v>170</v>
      </c>
      <c r="E171" s="101"/>
      <c r="F171" s="89"/>
      <c r="G171" s="89"/>
      <c r="H171" s="89"/>
      <c r="I171" s="89"/>
      <c r="J171" s="89"/>
      <c r="K171" s="89"/>
      <c r="L171" s="89"/>
      <c r="M171" s="89"/>
      <c r="N171" s="89"/>
      <c r="O171" s="161">
        <f t="shared" si="13"/>
        <v>0</v>
      </c>
      <c r="P171" s="89">
        <v>0</v>
      </c>
      <c r="Q171" s="89">
        <v>25000</v>
      </c>
      <c r="R171" s="89">
        <v>30000</v>
      </c>
      <c r="S171" s="89">
        <v>0</v>
      </c>
      <c r="T171" s="161">
        <f t="shared" si="14"/>
        <v>55000</v>
      </c>
      <c r="U171" s="168">
        <f t="shared" si="15"/>
        <v>55000</v>
      </c>
    </row>
    <row r="172" spans="1:21" x14ac:dyDescent="0.35">
      <c r="A172" s="98">
        <v>53051100</v>
      </c>
      <c r="B172" s="99"/>
      <c r="C172" s="100"/>
      <c r="D172" s="101" t="s">
        <v>171</v>
      </c>
      <c r="E172" s="101"/>
      <c r="F172" s="89"/>
      <c r="G172" s="89"/>
      <c r="H172" s="89"/>
      <c r="I172" s="89"/>
      <c r="J172" s="89"/>
      <c r="K172" s="89"/>
      <c r="L172" s="89"/>
      <c r="M172" s="89"/>
      <c r="N172" s="89"/>
      <c r="O172" s="161">
        <f t="shared" si="13"/>
        <v>0</v>
      </c>
      <c r="P172" s="89">
        <v>40000</v>
      </c>
      <c r="Q172" s="89">
        <v>18000</v>
      </c>
      <c r="R172" s="89">
        <v>10000</v>
      </c>
      <c r="S172" s="89">
        <v>10000</v>
      </c>
      <c r="T172" s="161">
        <f t="shared" si="14"/>
        <v>78000</v>
      </c>
      <c r="U172" s="168">
        <f t="shared" si="15"/>
        <v>78000</v>
      </c>
    </row>
    <row r="173" spans="1:21" x14ac:dyDescent="0.35">
      <c r="A173" s="98">
        <v>53051110</v>
      </c>
      <c r="B173" s="99"/>
      <c r="C173" s="100"/>
      <c r="D173" s="334" t="s">
        <v>581</v>
      </c>
      <c r="E173" s="101"/>
      <c r="F173" s="89"/>
      <c r="G173" s="89"/>
      <c r="H173" s="89"/>
      <c r="I173" s="89"/>
      <c r="J173" s="89"/>
      <c r="K173" s="89"/>
      <c r="L173" s="89"/>
      <c r="M173" s="89"/>
      <c r="N173" s="89"/>
      <c r="O173" s="161">
        <f t="shared" si="13"/>
        <v>0</v>
      </c>
      <c r="P173" s="89">
        <v>0</v>
      </c>
      <c r="Q173" s="89">
        <v>0</v>
      </c>
      <c r="R173" s="89">
        <v>0</v>
      </c>
      <c r="S173" s="89">
        <v>0</v>
      </c>
      <c r="T173" s="161">
        <f t="shared" si="14"/>
        <v>0</v>
      </c>
      <c r="U173" s="168">
        <f t="shared" si="15"/>
        <v>0</v>
      </c>
    </row>
    <row r="174" spans="1:21" x14ac:dyDescent="0.35">
      <c r="A174" s="356">
        <v>53051120</v>
      </c>
      <c r="B174" s="357"/>
      <c r="C174" s="358"/>
      <c r="D174" s="362" t="s">
        <v>172</v>
      </c>
      <c r="E174" s="359"/>
      <c r="F174" s="360"/>
      <c r="G174" s="360"/>
      <c r="H174" s="360"/>
      <c r="I174" s="360"/>
      <c r="J174" s="360"/>
      <c r="K174" s="360"/>
      <c r="L174" s="360"/>
      <c r="M174" s="360"/>
      <c r="N174" s="360"/>
      <c r="O174" s="360">
        <f t="shared" si="13"/>
        <v>0</v>
      </c>
      <c r="P174" s="360">
        <v>0</v>
      </c>
      <c r="Q174" s="360">
        <v>0</v>
      </c>
      <c r="R174" s="360">
        <v>0</v>
      </c>
      <c r="S174" s="360">
        <v>0</v>
      </c>
      <c r="T174" s="360">
        <f t="shared" si="14"/>
        <v>0</v>
      </c>
      <c r="U174" s="360">
        <f t="shared" si="15"/>
        <v>0</v>
      </c>
    </row>
    <row r="175" spans="1:21" x14ac:dyDescent="0.35">
      <c r="A175" s="126">
        <v>53051510</v>
      </c>
      <c r="B175" s="127"/>
      <c r="C175" s="128"/>
      <c r="D175" s="128" t="s">
        <v>173</v>
      </c>
      <c r="E175" s="129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>
        <f t="shared" si="13"/>
        <v>0</v>
      </c>
      <c r="P175" s="130">
        <v>0</v>
      </c>
      <c r="Q175" s="130">
        <v>0</v>
      </c>
      <c r="R175" s="130">
        <v>0</v>
      </c>
      <c r="S175" s="130">
        <v>0</v>
      </c>
      <c r="T175" s="130">
        <f t="shared" si="14"/>
        <v>0</v>
      </c>
      <c r="U175" s="130">
        <f t="shared" si="15"/>
        <v>0</v>
      </c>
    </row>
    <row r="176" spans="1:21" x14ac:dyDescent="0.35">
      <c r="A176" s="126">
        <v>53051520</v>
      </c>
      <c r="B176" s="127"/>
      <c r="C176" s="128"/>
      <c r="D176" s="128" t="s">
        <v>174</v>
      </c>
      <c r="E176" s="129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>
        <f t="shared" si="13"/>
        <v>0</v>
      </c>
      <c r="P176" s="130">
        <v>0</v>
      </c>
      <c r="Q176" s="130">
        <v>0</v>
      </c>
      <c r="R176" s="130">
        <v>0</v>
      </c>
      <c r="S176" s="130">
        <v>0</v>
      </c>
      <c r="T176" s="130">
        <f t="shared" si="14"/>
        <v>0</v>
      </c>
      <c r="U176" s="130">
        <f t="shared" si="15"/>
        <v>0</v>
      </c>
    </row>
    <row r="177" spans="1:26" x14ac:dyDescent="0.35">
      <c r="A177" s="98">
        <v>53051990</v>
      </c>
      <c r="B177" s="99"/>
      <c r="C177" s="100"/>
      <c r="D177" s="155" t="s">
        <v>175</v>
      </c>
      <c r="E177" s="101"/>
      <c r="F177" s="89"/>
      <c r="G177" s="89"/>
      <c r="H177" s="89"/>
      <c r="I177" s="89"/>
      <c r="J177" s="89"/>
      <c r="K177" s="89"/>
      <c r="L177" s="89"/>
      <c r="M177" s="89"/>
      <c r="N177" s="89">
        <v>0</v>
      </c>
      <c r="O177" s="161">
        <f t="shared" si="13"/>
        <v>0</v>
      </c>
      <c r="P177" s="89">
        <v>30000</v>
      </c>
      <c r="Q177" s="89">
        <v>0</v>
      </c>
      <c r="R177" s="89">
        <v>20000</v>
      </c>
      <c r="S177" s="89">
        <v>0</v>
      </c>
      <c r="T177" s="161">
        <f t="shared" si="14"/>
        <v>50000</v>
      </c>
      <c r="U177" s="168">
        <f t="shared" si="15"/>
        <v>50000</v>
      </c>
    </row>
    <row r="178" spans="1:26" x14ac:dyDescent="0.35">
      <c r="A178" s="98"/>
      <c r="B178" s="99"/>
      <c r="C178" s="92" t="s">
        <v>176</v>
      </c>
      <c r="D178" s="100"/>
      <c r="E178" s="101"/>
      <c r="F178" s="89"/>
      <c r="G178" s="89"/>
      <c r="H178" s="89"/>
      <c r="I178" s="89"/>
      <c r="J178" s="89"/>
      <c r="K178" s="89"/>
      <c r="L178" s="89"/>
      <c r="M178" s="89"/>
      <c r="N178" s="89"/>
      <c r="O178" s="161"/>
      <c r="P178" s="89">
        <v>0</v>
      </c>
      <c r="Q178" s="89">
        <v>0</v>
      </c>
      <c r="R178" s="89">
        <v>0</v>
      </c>
      <c r="S178" s="89">
        <v>0</v>
      </c>
      <c r="T178" s="161">
        <f t="shared" si="14"/>
        <v>0</v>
      </c>
      <c r="U178" s="168">
        <f t="shared" si="15"/>
        <v>0</v>
      </c>
    </row>
    <row r="179" spans="1:26" x14ac:dyDescent="0.35">
      <c r="A179" s="126">
        <v>53052010</v>
      </c>
      <c r="B179" s="127"/>
      <c r="C179" s="128"/>
      <c r="D179" s="128" t="s">
        <v>177</v>
      </c>
      <c r="E179" s="129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>
        <f t="shared" si="13"/>
        <v>0</v>
      </c>
      <c r="P179" s="130">
        <v>0</v>
      </c>
      <c r="Q179" s="130">
        <v>0</v>
      </c>
      <c r="R179" s="130">
        <v>0</v>
      </c>
      <c r="S179" s="130">
        <v>0</v>
      </c>
      <c r="T179" s="130">
        <f t="shared" si="14"/>
        <v>0</v>
      </c>
      <c r="U179" s="130">
        <f t="shared" si="15"/>
        <v>0</v>
      </c>
    </row>
    <row r="180" spans="1:26" x14ac:dyDescent="0.35">
      <c r="A180" s="136">
        <v>53052020</v>
      </c>
      <c r="B180" s="137"/>
      <c r="C180" s="138"/>
      <c r="D180" s="138" t="s">
        <v>178</v>
      </c>
      <c r="E180" s="139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>
        <f t="shared" si="13"/>
        <v>0</v>
      </c>
      <c r="P180" s="130">
        <v>0</v>
      </c>
      <c r="Q180" s="130">
        <v>0</v>
      </c>
      <c r="R180" s="130">
        <v>0</v>
      </c>
      <c r="S180" s="130">
        <v>0</v>
      </c>
      <c r="T180" s="130">
        <f t="shared" si="14"/>
        <v>0</v>
      </c>
      <c r="U180" s="130">
        <f t="shared" si="15"/>
        <v>0</v>
      </c>
    </row>
    <row r="181" spans="1:26" s="176" customFormat="1" x14ac:dyDescent="0.35">
      <c r="A181" s="356">
        <v>53052030</v>
      </c>
      <c r="B181" s="357"/>
      <c r="C181" s="358"/>
      <c r="D181" s="358" t="s">
        <v>179</v>
      </c>
      <c r="E181" s="359"/>
      <c r="F181" s="360"/>
      <c r="G181" s="360"/>
      <c r="H181" s="360"/>
      <c r="I181" s="360"/>
      <c r="J181" s="360"/>
      <c r="K181" s="360"/>
      <c r="L181" s="360"/>
      <c r="M181" s="360"/>
      <c r="N181" s="360"/>
      <c r="O181" s="360">
        <f t="shared" si="13"/>
        <v>0</v>
      </c>
      <c r="P181" s="360">
        <v>0</v>
      </c>
      <c r="Q181" s="360">
        <v>0</v>
      </c>
      <c r="R181" s="360">
        <v>0</v>
      </c>
      <c r="S181" s="360">
        <v>0</v>
      </c>
      <c r="T181" s="360">
        <f t="shared" si="14"/>
        <v>0</v>
      </c>
      <c r="U181" s="360">
        <f t="shared" si="15"/>
        <v>0</v>
      </c>
      <c r="W181" s="156"/>
      <c r="X181" s="156"/>
      <c r="Y181" s="156"/>
      <c r="Z181" s="156"/>
    </row>
    <row r="182" spans="1:26" x14ac:dyDescent="0.35">
      <c r="A182" s="147">
        <v>53052040</v>
      </c>
      <c r="B182" s="148"/>
      <c r="C182" s="149"/>
      <c r="D182" s="149" t="s">
        <v>180</v>
      </c>
      <c r="E182" s="150"/>
      <c r="F182" s="130"/>
      <c r="G182" s="130"/>
      <c r="H182" s="130"/>
      <c r="I182" s="130"/>
      <c r="J182" s="130"/>
      <c r="K182" s="130"/>
      <c r="L182" s="130"/>
      <c r="M182" s="130"/>
      <c r="N182" s="130"/>
      <c r="O182" s="130">
        <f t="shared" si="13"/>
        <v>0</v>
      </c>
      <c r="P182" s="130">
        <v>0</v>
      </c>
      <c r="Q182" s="130">
        <v>0</v>
      </c>
      <c r="R182" s="130">
        <v>0</v>
      </c>
      <c r="S182" s="130">
        <v>0</v>
      </c>
      <c r="T182" s="130">
        <f t="shared" si="14"/>
        <v>0</v>
      </c>
      <c r="U182" s="130">
        <f t="shared" si="15"/>
        <v>0</v>
      </c>
    </row>
    <row r="183" spans="1:26" x14ac:dyDescent="0.35">
      <c r="A183" s="147">
        <v>53052050</v>
      </c>
      <c r="B183" s="148"/>
      <c r="C183" s="149"/>
      <c r="D183" s="149" t="s">
        <v>181</v>
      </c>
      <c r="E183" s="150"/>
      <c r="F183" s="130"/>
      <c r="G183" s="130"/>
      <c r="H183" s="130"/>
      <c r="I183" s="130"/>
      <c r="J183" s="130"/>
      <c r="K183" s="130"/>
      <c r="L183" s="130"/>
      <c r="M183" s="130"/>
      <c r="N183" s="130"/>
      <c r="O183" s="130">
        <f t="shared" si="13"/>
        <v>0</v>
      </c>
      <c r="P183" s="130">
        <v>0</v>
      </c>
      <c r="Q183" s="130">
        <v>0</v>
      </c>
      <c r="R183" s="130">
        <v>0</v>
      </c>
      <c r="S183" s="130">
        <v>0</v>
      </c>
      <c r="T183" s="130">
        <f t="shared" si="14"/>
        <v>0</v>
      </c>
      <c r="U183" s="130">
        <f t="shared" si="15"/>
        <v>0</v>
      </c>
    </row>
    <row r="184" spans="1:26" x14ac:dyDescent="0.35">
      <c r="A184" s="147">
        <v>53052060</v>
      </c>
      <c r="B184" s="148"/>
      <c r="C184" s="149"/>
      <c r="D184" s="149" t="s">
        <v>182</v>
      </c>
      <c r="E184" s="150"/>
      <c r="F184" s="130"/>
      <c r="G184" s="130"/>
      <c r="H184" s="130"/>
      <c r="I184" s="130"/>
      <c r="J184" s="130"/>
      <c r="K184" s="130"/>
      <c r="L184" s="130"/>
      <c r="M184" s="130"/>
      <c r="N184" s="130"/>
      <c r="O184" s="130">
        <f t="shared" si="13"/>
        <v>0</v>
      </c>
      <c r="P184" s="130">
        <v>0</v>
      </c>
      <c r="Q184" s="130">
        <v>0</v>
      </c>
      <c r="R184" s="130">
        <v>0</v>
      </c>
      <c r="S184" s="130">
        <v>0</v>
      </c>
      <c r="T184" s="130">
        <f t="shared" si="14"/>
        <v>0</v>
      </c>
      <c r="U184" s="130">
        <f t="shared" si="15"/>
        <v>0</v>
      </c>
    </row>
    <row r="185" spans="1:26" x14ac:dyDescent="0.35">
      <c r="A185" s="141">
        <v>53052070</v>
      </c>
      <c r="B185" s="145"/>
      <c r="C185" s="143"/>
      <c r="D185" s="143" t="s">
        <v>183</v>
      </c>
      <c r="E185" s="144"/>
      <c r="F185" s="89"/>
      <c r="G185" s="89"/>
      <c r="H185" s="89"/>
      <c r="I185" s="89"/>
      <c r="J185" s="89"/>
      <c r="K185" s="89"/>
      <c r="L185" s="89"/>
      <c r="M185" s="89"/>
      <c r="N185" s="89"/>
      <c r="O185" s="161">
        <f t="shared" si="13"/>
        <v>0</v>
      </c>
      <c r="P185" s="89">
        <v>0</v>
      </c>
      <c r="Q185" s="89">
        <v>0</v>
      </c>
      <c r="R185" s="89">
        <v>0</v>
      </c>
      <c r="S185" s="89">
        <v>0</v>
      </c>
      <c r="T185" s="161">
        <f t="shared" si="14"/>
        <v>0</v>
      </c>
      <c r="U185" s="168">
        <f t="shared" si="15"/>
        <v>0</v>
      </c>
    </row>
    <row r="186" spans="1:26" x14ac:dyDescent="0.35">
      <c r="A186" s="98"/>
      <c r="B186" s="102" t="s">
        <v>184</v>
      </c>
      <c r="C186" s="100"/>
      <c r="D186" s="100"/>
      <c r="E186" s="101"/>
      <c r="F186" s="89"/>
      <c r="G186" s="89"/>
      <c r="H186" s="89"/>
      <c r="I186" s="89"/>
      <c r="J186" s="89"/>
      <c r="K186" s="89"/>
      <c r="L186" s="89"/>
      <c r="M186" s="89"/>
      <c r="N186" s="89"/>
      <c r="O186" s="161"/>
      <c r="P186" s="89">
        <v>0</v>
      </c>
      <c r="Q186" s="89">
        <v>0</v>
      </c>
      <c r="R186" s="89">
        <v>0</v>
      </c>
      <c r="S186" s="89">
        <v>0</v>
      </c>
      <c r="T186" s="161">
        <f t="shared" si="14"/>
        <v>0</v>
      </c>
      <c r="U186" s="168">
        <f t="shared" si="15"/>
        <v>0</v>
      </c>
    </row>
    <row r="187" spans="1:26" x14ac:dyDescent="0.35">
      <c r="A187" s="98"/>
      <c r="B187" s="99"/>
      <c r="C187" s="92" t="s">
        <v>185</v>
      </c>
      <c r="D187" s="100"/>
      <c r="E187" s="101"/>
      <c r="F187" s="89"/>
      <c r="G187" s="89"/>
      <c r="H187" s="89"/>
      <c r="I187" s="89"/>
      <c r="J187" s="89"/>
      <c r="K187" s="89"/>
      <c r="L187" s="89"/>
      <c r="M187" s="89"/>
      <c r="N187" s="89"/>
      <c r="O187" s="161"/>
      <c r="P187" s="89">
        <v>0</v>
      </c>
      <c r="Q187" s="89">
        <v>0</v>
      </c>
      <c r="R187" s="89">
        <v>0</v>
      </c>
      <c r="S187" s="89">
        <v>0</v>
      </c>
      <c r="T187" s="161">
        <f t="shared" si="14"/>
        <v>0</v>
      </c>
      <c r="U187" s="168">
        <f t="shared" si="15"/>
        <v>0</v>
      </c>
    </row>
    <row r="188" spans="1:26" x14ac:dyDescent="0.35">
      <c r="A188" s="98">
        <v>53060010</v>
      </c>
      <c r="B188" s="99"/>
      <c r="C188" s="100"/>
      <c r="D188" s="100" t="s">
        <v>186</v>
      </c>
      <c r="E188" s="101"/>
      <c r="F188" s="89"/>
      <c r="G188" s="89"/>
      <c r="H188" s="89"/>
      <c r="I188" s="89"/>
      <c r="J188" s="89"/>
      <c r="K188" s="89"/>
      <c r="L188" s="89"/>
      <c r="M188" s="89"/>
      <c r="N188" s="89"/>
      <c r="O188" s="161">
        <f t="shared" si="13"/>
        <v>0</v>
      </c>
      <c r="P188" s="89">
        <v>0</v>
      </c>
      <c r="Q188" s="89">
        <v>0</v>
      </c>
      <c r="R188" s="89">
        <v>0</v>
      </c>
      <c r="S188" s="89">
        <v>0</v>
      </c>
      <c r="T188" s="161">
        <f t="shared" si="14"/>
        <v>0</v>
      </c>
      <c r="U188" s="168">
        <f t="shared" si="15"/>
        <v>0</v>
      </c>
    </row>
    <row r="189" spans="1:26" x14ac:dyDescent="0.35">
      <c r="A189" s="98">
        <v>53060020</v>
      </c>
      <c r="B189" s="99"/>
      <c r="C189" s="100"/>
      <c r="D189" s="65" t="s">
        <v>187</v>
      </c>
      <c r="E189" s="101"/>
      <c r="F189" s="89"/>
      <c r="G189" s="89"/>
      <c r="H189" s="89"/>
      <c r="I189" s="89"/>
      <c r="J189" s="89"/>
      <c r="K189" s="89"/>
      <c r="L189" s="89"/>
      <c r="M189" s="89"/>
      <c r="N189" s="89"/>
      <c r="O189" s="161">
        <f t="shared" si="13"/>
        <v>0</v>
      </c>
      <c r="P189" s="89">
        <v>0</v>
      </c>
      <c r="Q189" s="89">
        <v>0</v>
      </c>
      <c r="R189" s="89">
        <v>0</v>
      </c>
      <c r="S189" s="89">
        <v>0</v>
      </c>
      <c r="T189" s="161">
        <f t="shared" si="14"/>
        <v>0</v>
      </c>
      <c r="U189" s="168">
        <f t="shared" si="15"/>
        <v>0</v>
      </c>
    </row>
    <row r="190" spans="1:26" x14ac:dyDescent="0.35">
      <c r="A190" s="98"/>
      <c r="B190" s="99"/>
      <c r="C190" s="92" t="s">
        <v>188</v>
      </c>
      <c r="D190" s="100"/>
      <c r="E190" s="101"/>
      <c r="F190" s="89"/>
      <c r="G190" s="89"/>
      <c r="H190" s="89"/>
      <c r="I190" s="89"/>
      <c r="J190" s="89"/>
      <c r="K190" s="89"/>
      <c r="L190" s="89"/>
      <c r="M190" s="89"/>
      <c r="N190" s="89"/>
      <c r="O190" s="161"/>
      <c r="P190" s="89">
        <v>0</v>
      </c>
      <c r="Q190" s="89">
        <v>0</v>
      </c>
      <c r="R190" s="89">
        <v>0</v>
      </c>
      <c r="S190" s="89">
        <v>0</v>
      </c>
      <c r="T190" s="161">
        <f t="shared" si="14"/>
        <v>0</v>
      </c>
      <c r="U190" s="168">
        <f t="shared" si="15"/>
        <v>0</v>
      </c>
    </row>
    <row r="191" spans="1:26" x14ac:dyDescent="0.35">
      <c r="A191" s="126">
        <v>53061010</v>
      </c>
      <c r="B191" s="127"/>
      <c r="C191" s="128"/>
      <c r="D191" s="128" t="s">
        <v>189</v>
      </c>
      <c r="E191" s="129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>
        <f t="shared" si="13"/>
        <v>0</v>
      </c>
      <c r="P191" s="130">
        <v>0</v>
      </c>
      <c r="Q191" s="130">
        <v>0</v>
      </c>
      <c r="R191" s="130">
        <v>0</v>
      </c>
      <c r="S191" s="130">
        <v>0</v>
      </c>
      <c r="T191" s="130">
        <f t="shared" si="14"/>
        <v>0</v>
      </c>
      <c r="U191" s="130">
        <f t="shared" si="15"/>
        <v>0</v>
      </c>
    </row>
    <row r="192" spans="1:26" x14ac:dyDescent="0.35">
      <c r="A192" s="98">
        <v>53061020</v>
      </c>
      <c r="B192" s="99"/>
      <c r="C192" s="100"/>
      <c r="D192" s="100" t="s">
        <v>190</v>
      </c>
      <c r="E192" s="101"/>
      <c r="F192" s="89"/>
      <c r="G192" s="89"/>
      <c r="H192" s="89"/>
      <c r="I192" s="89"/>
      <c r="J192" s="89"/>
      <c r="K192" s="89"/>
      <c r="L192" s="89"/>
      <c r="M192" s="89"/>
      <c r="N192" s="89"/>
      <c r="O192" s="161">
        <f t="shared" si="13"/>
        <v>0</v>
      </c>
      <c r="P192" s="89">
        <v>0</v>
      </c>
      <c r="Q192" s="89">
        <v>0</v>
      </c>
      <c r="R192" s="89">
        <v>0</v>
      </c>
      <c r="S192" s="89">
        <v>0</v>
      </c>
      <c r="T192" s="161">
        <f t="shared" si="14"/>
        <v>0</v>
      </c>
      <c r="U192" s="168">
        <f t="shared" si="15"/>
        <v>0</v>
      </c>
    </row>
    <row r="193" spans="1:21" x14ac:dyDescent="0.35">
      <c r="A193" s="98">
        <v>53061030</v>
      </c>
      <c r="B193" s="99"/>
      <c r="C193" s="100"/>
      <c r="D193" s="100" t="s">
        <v>191</v>
      </c>
      <c r="E193" s="101"/>
      <c r="F193" s="89"/>
      <c r="G193" s="89"/>
      <c r="H193" s="89"/>
      <c r="I193" s="89"/>
      <c r="J193" s="89"/>
      <c r="K193" s="89"/>
      <c r="L193" s="89"/>
      <c r="M193" s="89"/>
      <c r="N193" s="89"/>
      <c r="O193" s="161">
        <f t="shared" si="13"/>
        <v>0</v>
      </c>
      <c r="P193" s="89">
        <v>0</v>
      </c>
      <c r="Q193" s="89">
        <v>0</v>
      </c>
      <c r="R193" s="89">
        <v>0</v>
      </c>
      <c r="S193" s="89">
        <v>0</v>
      </c>
      <c r="T193" s="161">
        <f t="shared" si="14"/>
        <v>0</v>
      </c>
      <c r="U193" s="168">
        <f t="shared" si="15"/>
        <v>0</v>
      </c>
    </row>
    <row r="194" spans="1:21" x14ac:dyDescent="0.35">
      <c r="A194" s="98">
        <v>53061040</v>
      </c>
      <c r="B194" s="99"/>
      <c r="C194" s="100"/>
      <c r="D194" s="100" t="s">
        <v>192</v>
      </c>
      <c r="E194" s="101"/>
      <c r="F194" s="89"/>
      <c r="G194" s="89"/>
      <c r="H194" s="89"/>
      <c r="I194" s="89"/>
      <c r="J194" s="89"/>
      <c r="K194" s="89"/>
      <c r="L194" s="89"/>
      <c r="M194" s="89"/>
      <c r="N194" s="89"/>
      <c r="O194" s="161">
        <f t="shared" si="13"/>
        <v>0</v>
      </c>
      <c r="P194" s="89">
        <v>0</v>
      </c>
      <c r="Q194" s="89">
        <v>0</v>
      </c>
      <c r="R194" s="89">
        <v>0</v>
      </c>
      <c r="S194" s="89">
        <v>0</v>
      </c>
      <c r="T194" s="161">
        <f t="shared" si="14"/>
        <v>0</v>
      </c>
      <c r="U194" s="168">
        <f t="shared" si="15"/>
        <v>0</v>
      </c>
    </row>
    <row r="195" spans="1:21" x14ac:dyDescent="0.35">
      <c r="A195" s="98">
        <v>53061050</v>
      </c>
      <c r="B195" s="99"/>
      <c r="C195" s="100"/>
      <c r="D195" s="100" t="s">
        <v>193</v>
      </c>
      <c r="E195" s="101"/>
      <c r="F195" s="89"/>
      <c r="G195" s="89"/>
      <c r="H195" s="89"/>
      <c r="I195" s="89"/>
      <c r="J195" s="89"/>
      <c r="K195" s="89"/>
      <c r="L195" s="89"/>
      <c r="M195" s="89"/>
      <c r="N195" s="89"/>
      <c r="O195" s="161">
        <f t="shared" si="13"/>
        <v>0</v>
      </c>
      <c r="P195" s="89">
        <v>0</v>
      </c>
      <c r="Q195" s="89">
        <v>0</v>
      </c>
      <c r="R195" s="89">
        <v>0</v>
      </c>
      <c r="S195" s="89">
        <v>0</v>
      </c>
      <c r="T195" s="161">
        <f t="shared" si="14"/>
        <v>0</v>
      </c>
      <c r="U195" s="168">
        <f t="shared" si="15"/>
        <v>0</v>
      </c>
    </row>
    <row r="196" spans="1:21" x14ac:dyDescent="0.35">
      <c r="A196" s="98">
        <v>53061090</v>
      </c>
      <c r="B196" s="99"/>
      <c r="C196" s="100"/>
      <c r="D196" s="100" t="s">
        <v>194</v>
      </c>
      <c r="E196" s="101"/>
      <c r="F196" s="89"/>
      <c r="G196" s="89"/>
      <c r="H196" s="89"/>
      <c r="I196" s="89"/>
      <c r="J196" s="89"/>
      <c r="K196" s="89"/>
      <c r="L196" s="89"/>
      <c r="M196" s="89"/>
      <c r="N196" s="89"/>
      <c r="O196" s="161">
        <f t="shared" si="13"/>
        <v>0</v>
      </c>
      <c r="P196" s="89">
        <v>0</v>
      </c>
      <c r="Q196" s="89">
        <v>0</v>
      </c>
      <c r="R196" s="89">
        <v>0</v>
      </c>
      <c r="S196" s="89">
        <v>0</v>
      </c>
      <c r="T196" s="161">
        <f t="shared" si="14"/>
        <v>0</v>
      </c>
      <c r="U196" s="168">
        <f t="shared" si="15"/>
        <v>0</v>
      </c>
    </row>
    <row r="197" spans="1:21" x14ac:dyDescent="0.35">
      <c r="A197" s="141"/>
      <c r="B197" s="145"/>
      <c r="C197" s="146" t="s">
        <v>195</v>
      </c>
      <c r="D197" s="143"/>
      <c r="E197" s="144"/>
      <c r="F197" s="111"/>
      <c r="G197" s="111"/>
      <c r="H197" s="111"/>
      <c r="I197" s="111"/>
      <c r="J197" s="111"/>
      <c r="K197" s="111"/>
      <c r="L197" s="111"/>
      <c r="M197" s="111"/>
      <c r="N197" s="111"/>
      <c r="O197" s="163"/>
      <c r="P197" s="111">
        <v>0</v>
      </c>
      <c r="Q197" s="111">
        <v>0</v>
      </c>
      <c r="R197" s="111">
        <v>0</v>
      </c>
      <c r="S197" s="111">
        <v>0</v>
      </c>
      <c r="T197" s="163">
        <f t="shared" si="14"/>
        <v>0</v>
      </c>
      <c r="U197" s="168">
        <f t="shared" si="15"/>
        <v>0</v>
      </c>
    </row>
    <row r="198" spans="1:21" x14ac:dyDescent="0.35">
      <c r="A198" s="98">
        <v>53062010</v>
      </c>
      <c r="B198" s="99"/>
      <c r="C198" s="100"/>
      <c r="D198" s="100" t="s">
        <v>196</v>
      </c>
      <c r="E198" s="101"/>
      <c r="F198" s="89"/>
      <c r="G198" s="89"/>
      <c r="H198" s="89"/>
      <c r="I198" s="89"/>
      <c r="J198" s="89"/>
      <c r="K198" s="89"/>
      <c r="L198" s="89"/>
      <c r="M198" s="89"/>
      <c r="N198" s="89"/>
      <c r="O198" s="161">
        <f t="shared" si="13"/>
        <v>0</v>
      </c>
      <c r="P198" s="89">
        <v>0</v>
      </c>
      <c r="Q198" s="89">
        <v>0</v>
      </c>
      <c r="R198" s="89">
        <v>0</v>
      </c>
      <c r="S198" s="89">
        <v>0</v>
      </c>
      <c r="T198" s="161">
        <f t="shared" si="14"/>
        <v>0</v>
      </c>
      <c r="U198" s="168">
        <f t="shared" si="15"/>
        <v>0</v>
      </c>
    </row>
    <row r="199" spans="1:21" x14ac:dyDescent="0.35">
      <c r="A199" s="98">
        <v>53062020</v>
      </c>
      <c r="B199" s="99"/>
      <c r="C199" s="100"/>
      <c r="D199" s="100" t="s">
        <v>197</v>
      </c>
      <c r="E199" s="101"/>
      <c r="F199" s="89"/>
      <c r="G199" s="89"/>
      <c r="H199" s="89"/>
      <c r="I199" s="89"/>
      <c r="J199" s="89"/>
      <c r="K199" s="89"/>
      <c r="L199" s="89"/>
      <c r="M199" s="89"/>
      <c r="N199" s="89"/>
      <c r="O199" s="161">
        <f t="shared" si="13"/>
        <v>0</v>
      </c>
      <c r="P199" s="89">
        <v>20000</v>
      </c>
      <c r="Q199" s="89">
        <v>5000</v>
      </c>
      <c r="R199" s="89">
        <v>0</v>
      </c>
      <c r="S199" s="89">
        <v>0</v>
      </c>
      <c r="T199" s="161">
        <f t="shared" si="14"/>
        <v>25000</v>
      </c>
      <c r="U199" s="168">
        <f t="shared" si="15"/>
        <v>25000</v>
      </c>
    </row>
    <row r="200" spans="1:21" x14ac:dyDescent="0.35">
      <c r="A200" s="98">
        <v>53062030</v>
      </c>
      <c r="B200" s="99"/>
      <c r="C200" s="100"/>
      <c r="D200" s="100" t="s">
        <v>198</v>
      </c>
      <c r="E200" s="101"/>
      <c r="F200" s="89"/>
      <c r="G200" s="89"/>
      <c r="H200" s="89"/>
      <c r="I200" s="89"/>
      <c r="J200" s="89"/>
      <c r="K200" s="89"/>
      <c r="L200" s="89"/>
      <c r="M200" s="89"/>
      <c r="N200" s="89"/>
      <c r="O200" s="161">
        <f t="shared" si="13"/>
        <v>0</v>
      </c>
      <c r="P200" s="89">
        <v>0</v>
      </c>
      <c r="Q200" s="89">
        <v>0</v>
      </c>
      <c r="R200" s="89">
        <v>0</v>
      </c>
      <c r="S200" s="89">
        <v>0</v>
      </c>
      <c r="T200" s="161">
        <f t="shared" si="14"/>
        <v>0</v>
      </c>
      <c r="U200" s="168">
        <f t="shared" si="15"/>
        <v>0</v>
      </c>
    </row>
    <row r="201" spans="1:21" x14ac:dyDescent="0.35">
      <c r="A201" s="98">
        <v>53062040</v>
      </c>
      <c r="B201" s="99"/>
      <c r="C201" s="100"/>
      <c r="D201" s="100" t="s">
        <v>199</v>
      </c>
      <c r="E201" s="101"/>
      <c r="F201" s="89"/>
      <c r="G201" s="89"/>
      <c r="H201" s="89"/>
      <c r="I201" s="89"/>
      <c r="J201" s="89"/>
      <c r="K201" s="89"/>
      <c r="L201" s="89"/>
      <c r="M201" s="89"/>
      <c r="N201" s="89"/>
      <c r="O201" s="161">
        <f t="shared" si="13"/>
        <v>0</v>
      </c>
      <c r="P201" s="89">
        <v>0</v>
      </c>
      <c r="Q201" s="89">
        <v>0</v>
      </c>
      <c r="R201" s="89">
        <v>0</v>
      </c>
      <c r="S201" s="89">
        <v>0</v>
      </c>
      <c r="T201" s="161">
        <f t="shared" si="14"/>
        <v>0</v>
      </c>
      <c r="U201" s="168">
        <f t="shared" si="15"/>
        <v>0</v>
      </c>
    </row>
    <row r="202" spans="1:21" x14ac:dyDescent="0.35">
      <c r="A202" s="98">
        <v>53062990</v>
      </c>
      <c r="B202" s="99"/>
      <c r="C202" s="100"/>
      <c r="D202" s="100" t="s">
        <v>200</v>
      </c>
      <c r="E202" s="101"/>
      <c r="F202" s="89"/>
      <c r="G202" s="89"/>
      <c r="H202" s="89"/>
      <c r="I202" s="89"/>
      <c r="J202" s="89"/>
      <c r="K202" s="89"/>
      <c r="L202" s="89"/>
      <c r="M202" s="89"/>
      <c r="N202" s="89"/>
      <c r="O202" s="161">
        <f t="shared" si="13"/>
        <v>0</v>
      </c>
      <c r="P202" s="89">
        <v>0</v>
      </c>
      <c r="Q202" s="89">
        <v>0</v>
      </c>
      <c r="R202" s="89">
        <v>0</v>
      </c>
      <c r="S202" s="89">
        <v>0</v>
      </c>
      <c r="T202" s="161">
        <f t="shared" si="14"/>
        <v>0</v>
      </c>
      <c r="U202" s="168">
        <f t="shared" si="15"/>
        <v>0</v>
      </c>
    </row>
    <row r="203" spans="1:21" x14ac:dyDescent="0.35">
      <c r="A203" s="141"/>
      <c r="B203" s="145"/>
      <c r="C203" s="146" t="s">
        <v>201</v>
      </c>
      <c r="D203" s="143"/>
      <c r="E203" s="144"/>
      <c r="F203" s="89"/>
      <c r="G203" s="89"/>
      <c r="H203" s="89"/>
      <c r="I203" s="89"/>
      <c r="J203" s="89"/>
      <c r="K203" s="89"/>
      <c r="L203" s="89"/>
      <c r="M203" s="89"/>
      <c r="N203" s="89"/>
      <c r="O203" s="161"/>
      <c r="P203" s="89">
        <v>0</v>
      </c>
      <c r="Q203" s="89">
        <v>0</v>
      </c>
      <c r="R203" s="89">
        <v>0</v>
      </c>
      <c r="S203" s="89">
        <v>0</v>
      </c>
      <c r="T203" s="161">
        <f t="shared" si="14"/>
        <v>0</v>
      </c>
      <c r="U203" s="168">
        <f t="shared" si="15"/>
        <v>0</v>
      </c>
    </row>
    <row r="204" spans="1:21" x14ac:dyDescent="0.35">
      <c r="A204" s="98">
        <v>53063010</v>
      </c>
      <c r="B204" s="99"/>
      <c r="C204" s="100"/>
      <c r="D204" s="100" t="s">
        <v>202</v>
      </c>
      <c r="E204" s="101"/>
      <c r="F204" s="89"/>
      <c r="G204" s="89"/>
      <c r="H204" s="89"/>
      <c r="I204" s="89"/>
      <c r="J204" s="89"/>
      <c r="K204" s="89"/>
      <c r="L204" s="89"/>
      <c r="M204" s="89"/>
      <c r="N204" s="89"/>
      <c r="O204" s="161">
        <f t="shared" si="13"/>
        <v>0</v>
      </c>
      <c r="P204" s="89">
        <v>0</v>
      </c>
      <c r="Q204" s="89">
        <v>0</v>
      </c>
      <c r="R204" s="89">
        <v>0</v>
      </c>
      <c r="S204" s="89">
        <v>0</v>
      </c>
      <c r="T204" s="161">
        <f t="shared" si="14"/>
        <v>0</v>
      </c>
      <c r="U204" s="168">
        <f t="shared" si="15"/>
        <v>0</v>
      </c>
    </row>
    <row r="205" spans="1:21" x14ac:dyDescent="0.35">
      <c r="A205" s="98"/>
      <c r="B205" s="99"/>
      <c r="C205" s="92" t="s">
        <v>203</v>
      </c>
      <c r="D205" s="100"/>
      <c r="E205" s="101"/>
      <c r="F205" s="89"/>
      <c r="G205" s="89"/>
      <c r="H205" s="89"/>
      <c r="I205" s="89"/>
      <c r="J205" s="89"/>
      <c r="K205" s="89"/>
      <c r="L205" s="89"/>
      <c r="M205" s="89"/>
      <c r="N205" s="89"/>
      <c r="O205" s="161"/>
      <c r="P205" s="89">
        <v>0</v>
      </c>
      <c r="Q205" s="89">
        <v>0</v>
      </c>
      <c r="R205" s="89">
        <v>0</v>
      </c>
      <c r="S205" s="89">
        <v>0</v>
      </c>
      <c r="T205" s="161">
        <f t="shared" si="14"/>
        <v>0</v>
      </c>
      <c r="U205" s="168">
        <f t="shared" si="15"/>
        <v>0</v>
      </c>
    </row>
    <row r="206" spans="1:21" x14ac:dyDescent="0.35">
      <c r="A206" s="98">
        <v>53064010</v>
      </c>
      <c r="B206" s="99"/>
      <c r="C206" s="100"/>
      <c r="D206" s="333" t="s">
        <v>582</v>
      </c>
      <c r="E206" s="101"/>
      <c r="F206" s="89"/>
      <c r="G206" s="89"/>
      <c r="H206" s="89"/>
      <c r="I206" s="89"/>
      <c r="J206" s="89"/>
      <c r="K206" s="89"/>
      <c r="L206" s="89"/>
      <c r="M206" s="89"/>
      <c r="N206" s="89"/>
      <c r="O206" s="161">
        <f t="shared" ref="O206:O269" si="16">SUM(F206:N206)</f>
        <v>0</v>
      </c>
      <c r="P206" s="89">
        <v>10000</v>
      </c>
      <c r="Q206" s="89">
        <v>0</v>
      </c>
      <c r="R206" s="89">
        <v>0</v>
      </c>
      <c r="S206" s="89">
        <v>0</v>
      </c>
      <c r="T206" s="161">
        <f t="shared" si="14"/>
        <v>10000</v>
      </c>
      <c r="U206" s="168">
        <f t="shared" si="15"/>
        <v>10000</v>
      </c>
    </row>
    <row r="207" spans="1:21" x14ac:dyDescent="0.35">
      <c r="A207" s="98">
        <v>53064020</v>
      </c>
      <c r="B207" s="99"/>
      <c r="C207" s="100"/>
      <c r="D207" s="100" t="s">
        <v>204</v>
      </c>
      <c r="E207" s="101"/>
      <c r="F207" s="89"/>
      <c r="G207" s="89"/>
      <c r="H207" s="89"/>
      <c r="I207" s="89"/>
      <c r="J207" s="89"/>
      <c r="K207" s="89"/>
      <c r="L207" s="89"/>
      <c r="M207" s="89"/>
      <c r="N207" s="89"/>
      <c r="O207" s="161">
        <f t="shared" si="16"/>
        <v>0</v>
      </c>
      <c r="P207" s="89">
        <v>15000</v>
      </c>
      <c r="Q207" s="89">
        <v>0</v>
      </c>
      <c r="R207" s="89">
        <v>5000</v>
      </c>
      <c r="S207" s="89">
        <v>0</v>
      </c>
      <c r="T207" s="161">
        <f t="shared" si="14"/>
        <v>20000</v>
      </c>
      <c r="U207" s="168">
        <f t="shared" si="15"/>
        <v>20000</v>
      </c>
    </row>
    <row r="208" spans="1:21" x14ac:dyDescent="0.35">
      <c r="A208" s="98"/>
      <c r="B208" s="99"/>
      <c r="C208" s="92" t="s">
        <v>205</v>
      </c>
      <c r="D208" s="100"/>
      <c r="E208" s="101"/>
      <c r="F208" s="89"/>
      <c r="G208" s="89"/>
      <c r="H208" s="89"/>
      <c r="I208" s="89"/>
      <c r="J208" s="89"/>
      <c r="K208" s="89"/>
      <c r="L208" s="89"/>
      <c r="M208" s="89"/>
      <c r="N208" s="89"/>
      <c r="O208" s="161"/>
      <c r="P208" s="89">
        <v>0</v>
      </c>
      <c r="Q208" s="89">
        <v>0</v>
      </c>
      <c r="R208" s="89">
        <v>0</v>
      </c>
      <c r="S208" s="89">
        <v>0</v>
      </c>
      <c r="T208" s="161">
        <f t="shared" si="14"/>
        <v>0</v>
      </c>
      <c r="U208" s="168">
        <f t="shared" si="15"/>
        <v>0</v>
      </c>
    </row>
    <row r="209" spans="1:26" s="176" customFormat="1" x14ac:dyDescent="0.35">
      <c r="A209" s="126">
        <v>53065010</v>
      </c>
      <c r="B209" s="127"/>
      <c r="C209" s="128"/>
      <c r="D209" s="128" t="s">
        <v>206</v>
      </c>
      <c r="E209" s="129"/>
      <c r="F209" s="130">
        <f>60000-60000</f>
        <v>0</v>
      </c>
      <c r="G209" s="130"/>
      <c r="H209" s="130"/>
      <c r="I209" s="130"/>
      <c r="J209" s="130"/>
      <c r="K209" s="130"/>
      <c r="L209" s="130"/>
      <c r="M209" s="130"/>
      <c r="N209" s="130"/>
      <c r="O209" s="130">
        <f t="shared" si="16"/>
        <v>0</v>
      </c>
      <c r="P209" s="130">
        <v>0</v>
      </c>
      <c r="Q209" s="130">
        <v>0</v>
      </c>
      <c r="R209" s="130">
        <v>0</v>
      </c>
      <c r="S209" s="130">
        <v>0</v>
      </c>
      <c r="T209" s="130">
        <f t="shared" si="14"/>
        <v>0</v>
      </c>
      <c r="U209" s="130">
        <f t="shared" si="15"/>
        <v>0</v>
      </c>
      <c r="W209" s="156"/>
      <c r="X209" s="156"/>
      <c r="Y209" s="156"/>
      <c r="Z209" s="156"/>
    </row>
    <row r="210" spans="1:26" x14ac:dyDescent="0.35">
      <c r="A210" s="98">
        <v>53065020</v>
      </c>
      <c r="B210" s="99"/>
      <c r="C210" s="100"/>
      <c r="D210" s="100" t="s">
        <v>207</v>
      </c>
      <c r="E210" s="101"/>
      <c r="F210" s="89"/>
      <c r="G210" s="89"/>
      <c r="H210" s="89"/>
      <c r="I210" s="89"/>
      <c r="J210" s="89"/>
      <c r="K210" s="89"/>
      <c r="L210" s="89"/>
      <c r="M210" s="89"/>
      <c r="N210" s="89"/>
      <c r="O210" s="161">
        <f t="shared" si="16"/>
        <v>0</v>
      </c>
      <c r="P210" s="89">
        <v>0</v>
      </c>
      <c r="Q210" s="89">
        <v>0</v>
      </c>
      <c r="R210" s="89">
        <v>0</v>
      </c>
      <c r="S210" s="89">
        <v>0</v>
      </c>
      <c r="T210" s="161">
        <f t="shared" si="14"/>
        <v>0</v>
      </c>
      <c r="U210" s="168">
        <f t="shared" si="15"/>
        <v>0</v>
      </c>
    </row>
    <row r="211" spans="1:26" x14ac:dyDescent="0.35">
      <c r="A211" s="98">
        <v>53065030</v>
      </c>
      <c r="B211" s="99"/>
      <c r="C211" s="100"/>
      <c r="D211" s="100" t="s">
        <v>208</v>
      </c>
      <c r="E211" s="101"/>
      <c r="F211" s="89"/>
      <c r="G211" s="89"/>
      <c r="H211" s="89"/>
      <c r="I211" s="89"/>
      <c r="J211" s="89"/>
      <c r="K211" s="89"/>
      <c r="L211" s="89"/>
      <c r="M211" s="89"/>
      <c r="N211" s="89"/>
      <c r="O211" s="161">
        <f t="shared" si="16"/>
        <v>0</v>
      </c>
      <c r="P211" s="89">
        <v>0</v>
      </c>
      <c r="Q211" s="89">
        <v>0</v>
      </c>
      <c r="R211" s="89">
        <v>0</v>
      </c>
      <c r="S211" s="89">
        <v>0</v>
      </c>
      <c r="T211" s="161">
        <f t="shared" si="14"/>
        <v>0</v>
      </c>
      <c r="U211" s="168">
        <f t="shared" si="15"/>
        <v>0</v>
      </c>
    </row>
    <row r="212" spans="1:26" x14ac:dyDescent="0.35">
      <c r="A212" s="98">
        <v>53065040</v>
      </c>
      <c r="B212" s="99"/>
      <c r="C212" s="100"/>
      <c r="D212" s="100" t="s">
        <v>209</v>
      </c>
      <c r="E212" s="101"/>
      <c r="F212" s="89"/>
      <c r="G212" s="89"/>
      <c r="H212" s="89"/>
      <c r="I212" s="89"/>
      <c r="J212" s="89"/>
      <c r="K212" s="89"/>
      <c r="L212" s="89"/>
      <c r="M212" s="89"/>
      <c r="N212" s="89"/>
      <c r="O212" s="161">
        <f t="shared" si="16"/>
        <v>0</v>
      </c>
      <c r="P212" s="89">
        <v>0</v>
      </c>
      <c r="Q212" s="89">
        <v>0</v>
      </c>
      <c r="R212" s="89">
        <v>0</v>
      </c>
      <c r="S212" s="89">
        <v>0</v>
      </c>
      <c r="T212" s="161">
        <f t="shared" si="14"/>
        <v>0</v>
      </c>
      <c r="U212" s="168">
        <f t="shared" si="15"/>
        <v>0</v>
      </c>
    </row>
    <row r="213" spans="1:26" x14ac:dyDescent="0.35">
      <c r="A213" s="98">
        <v>53065050</v>
      </c>
      <c r="B213" s="99"/>
      <c r="C213" s="100"/>
      <c r="D213" s="100" t="s">
        <v>210</v>
      </c>
      <c r="E213" s="101"/>
      <c r="F213" s="89"/>
      <c r="G213" s="89"/>
      <c r="H213" s="89"/>
      <c r="I213" s="89"/>
      <c r="J213" s="89"/>
      <c r="K213" s="89"/>
      <c r="L213" s="89"/>
      <c r="M213" s="89"/>
      <c r="N213" s="89"/>
      <c r="O213" s="161">
        <f t="shared" si="16"/>
        <v>0</v>
      </c>
      <c r="P213" s="89">
        <v>0</v>
      </c>
      <c r="Q213" s="89">
        <v>0</v>
      </c>
      <c r="R213" s="89">
        <v>0</v>
      </c>
      <c r="S213" s="89">
        <v>0</v>
      </c>
      <c r="T213" s="161">
        <f t="shared" si="14"/>
        <v>0</v>
      </c>
      <c r="U213" s="168">
        <f t="shared" si="15"/>
        <v>0</v>
      </c>
    </row>
    <row r="214" spans="1:26" s="176" customFormat="1" x14ac:dyDescent="0.35">
      <c r="A214" s="126">
        <v>53065080</v>
      </c>
      <c r="B214" s="127"/>
      <c r="C214" s="128"/>
      <c r="D214" s="128" t="s">
        <v>211</v>
      </c>
      <c r="E214" s="129"/>
      <c r="F214" s="130"/>
      <c r="G214" s="130"/>
      <c r="H214" s="130"/>
      <c r="I214" s="130"/>
      <c r="J214" s="130"/>
      <c r="K214" s="130"/>
      <c r="L214" s="130"/>
      <c r="M214" s="130"/>
      <c r="N214" s="130"/>
      <c r="O214" s="130">
        <f t="shared" si="16"/>
        <v>0</v>
      </c>
      <c r="P214" s="130">
        <v>0</v>
      </c>
      <c r="Q214" s="130">
        <v>0</v>
      </c>
      <c r="R214" s="130">
        <v>0</v>
      </c>
      <c r="S214" s="130">
        <v>0</v>
      </c>
      <c r="T214" s="130">
        <f t="shared" si="14"/>
        <v>0</v>
      </c>
      <c r="U214" s="130">
        <f t="shared" si="15"/>
        <v>0</v>
      </c>
      <c r="W214" s="156"/>
      <c r="X214" s="156"/>
      <c r="Y214" s="156"/>
      <c r="Z214" s="156"/>
    </row>
    <row r="215" spans="1:26" s="176" customFormat="1" x14ac:dyDescent="0.35">
      <c r="A215" s="126">
        <v>53065090</v>
      </c>
      <c r="B215" s="127"/>
      <c r="C215" s="128"/>
      <c r="D215" s="128" t="s">
        <v>212</v>
      </c>
      <c r="E215" s="129"/>
      <c r="F215" s="130"/>
      <c r="G215" s="130"/>
      <c r="H215" s="130"/>
      <c r="I215" s="130"/>
      <c r="J215" s="130"/>
      <c r="K215" s="130"/>
      <c r="L215" s="130"/>
      <c r="M215" s="130"/>
      <c r="N215" s="130"/>
      <c r="O215" s="130">
        <f t="shared" si="16"/>
        <v>0</v>
      </c>
      <c r="P215" s="130">
        <v>0</v>
      </c>
      <c r="Q215" s="130">
        <v>0</v>
      </c>
      <c r="R215" s="130">
        <v>0</v>
      </c>
      <c r="S215" s="130">
        <v>0</v>
      </c>
      <c r="T215" s="130">
        <f t="shared" si="14"/>
        <v>0</v>
      </c>
      <c r="U215" s="130">
        <f t="shared" si="15"/>
        <v>0</v>
      </c>
      <c r="W215" s="156"/>
      <c r="X215" s="156"/>
      <c r="Y215" s="156"/>
      <c r="Z215" s="156"/>
    </row>
    <row r="216" spans="1:26" x14ac:dyDescent="0.35">
      <c r="A216" s="98">
        <v>53065990</v>
      </c>
      <c r="B216" s="99"/>
      <c r="C216" s="100"/>
      <c r="D216" s="100" t="s">
        <v>213</v>
      </c>
      <c r="E216" s="101"/>
      <c r="F216" s="89"/>
      <c r="G216" s="89"/>
      <c r="H216" s="89"/>
      <c r="I216" s="89"/>
      <c r="J216" s="89"/>
      <c r="K216" s="89"/>
      <c r="L216" s="89"/>
      <c r="M216" s="89"/>
      <c r="N216" s="89"/>
      <c r="O216" s="161">
        <f t="shared" si="16"/>
        <v>0</v>
      </c>
      <c r="P216" s="89">
        <v>0</v>
      </c>
      <c r="Q216" s="89">
        <v>0</v>
      </c>
      <c r="R216" s="89">
        <v>0</v>
      </c>
      <c r="S216" s="89">
        <v>0</v>
      </c>
      <c r="T216" s="161">
        <f t="shared" si="14"/>
        <v>0</v>
      </c>
      <c r="U216" s="168">
        <f t="shared" si="15"/>
        <v>0</v>
      </c>
    </row>
    <row r="217" spans="1:26" x14ac:dyDescent="0.35">
      <c r="A217" s="98"/>
      <c r="B217" s="99"/>
      <c r="C217" s="92" t="s">
        <v>214</v>
      </c>
      <c r="D217" s="100"/>
      <c r="E217" s="101"/>
      <c r="F217" s="89"/>
      <c r="G217" s="89"/>
      <c r="H217" s="89"/>
      <c r="I217" s="89"/>
      <c r="J217" s="89"/>
      <c r="K217" s="89"/>
      <c r="L217" s="89"/>
      <c r="M217" s="89"/>
      <c r="N217" s="89"/>
      <c r="O217" s="161"/>
      <c r="P217" s="89">
        <v>0</v>
      </c>
      <c r="Q217" s="89">
        <v>0</v>
      </c>
      <c r="R217" s="89">
        <v>0</v>
      </c>
      <c r="S217" s="89">
        <v>0</v>
      </c>
      <c r="T217" s="161">
        <f t="shared" si="14"/>
        <v>0</v>
      </c>
      <c r="U217" s="168">
        <f t="shared" si="15"/>
        <v>0</v>
      </c>
    </row>
    <row r="218" spans="1:26" x14ac:dyDescent="0.35">
      <c r="A218" s="98">
        <v>53066010</v>
      </c>
      <c r="B218" s="99"/>
      <c r="C218" s="100"/>
      <c r="D218" s="100" t="s">
        <v>215</v>
      </c>
      <c r="E218" s="101"/>
      <c r="F218" s="89"/>
      <c r="G218" s="89"/>
      <c r="H218" s="89"/>
      <c r="I218" s="89"/>
      <c r="J218" s="89"/>
      <c r="K218" s="89"/>
      <c r="L218" s="89"/>
      <c r="M218" s="89"/>
      <c r="N218" s="89"/>
      <c r="O218" s="161">
        <f t="shared" si="16"/>
        <v>0</v>
      </c>
      <c r="P218" s="89">
        <v>0</v>
      </c>
      <c r="Q218" s="89">
        <v>0</v>
      </c>
      <c r="R218" s="89">
        <v>0</v>
      </c>
      <c r="S218" s="89">
        <v>0</v>
      </c>
      <c r="T218" s="161">
        <f t="shared" si="14"/>
        <v>0</v>
      </c>
      <c r="U218" s="168">
        <f t="shared" si="15"/>
        <v>0</v>
      </c>
    </row>
    <row r="219" spans="1:26" x14ac:dyDescent="0.35">
      <c r="A219" s="98">
        <v>53066020</v>
      </c>
      <c r="B219" s="99"/>
      <c r="C219" s="100"/>
      <c r="D219" s="100" t="s">
        <v>216</v>
      </c>
      <c r="E219" s="101"/>
      <c r="F219" s="89"/>
      <c r="G219" s="89"/>
      <c r="H219" s="89"/>
      <c r="I219" s="89"/>
      <c r="J219" s="89"/>
      <c r="K219" s="89"/>
      <c r="L219" s="89"/>
      <c r="M219" s="89"/>
      <c r="N219" s="89"/>
      <c r="O219" s="161">
        <f t="shared" si="16"/>
        <v>0</v>
      </c>
      <c r="P219" s="89">
        <v>0</v>
      </c>
      <c r="Q219" s="89">
        <v>0</v>
      </c>
      <c r="R219" s="89">
        <v>0</v>
      </c>
      <c r="S219" s="89">
        <v>0</v>
      </c>
      <c r="T219" s="161">
        <f t="shared" si="14"/>
        <v>0</v>
      </c>
      <c r="U219" s="168">
        <f t="shared" si="15"/>
        <v>0</v>
      </c>
    </row>
    <row r="220" spans="1:26" x14ac:dyDescent="0.35">
      <c r="A220" s="98">
        <v>53066030</v>
      </c>
      <c r="B220" s="99"/>
      <c r="C220" s="100"/>
      <c r="D220" s="100" t="s">
        <v>217</v>
      </c>
      <c r="E220" s="101"/>
      <c r="F220" s="89"/>
      <c r="G220" s="89"/>
      <c r="H220" s="89"/>
      <c r="I220" s="89"/>
      <c r="J220" s="89"/>
      <c r="K220" s="89"/>
      <c r="L220" s="89"/>
      <c r="M220" s="89"/>
      <c r="N220" s="89"/>
      <c r="O220" s="161">
        <f t="shared" si="16"/>
        <v>0</v>
      </c>
      <c r="P220" s="89">
        <v>0</v>
      </c>
      <c r="Q220" s="89">
        <v>0</v>
      </c>
      <c r="R220" s="89">
        <v>0</v>
      </c>
      <c r="S220" s="89">
        <v>0</v>
      </c>
      <c r="T220" s="161">
        <f t="shared" si="14"/>
        <v>0</v>
      </c>
      <c r="U220" s="168">
        <f t="shared" si="15"/>
        <v>0</v>
      </c>
    </row>
    <row r="221" spans="1:26" x14ac:dyDescent="0.35">
      <c r="A221" s="98">
        <v>53066040</v>
      </c>
      <c r="B221" s="99"/>
      <c r="C221" s="100"/>
      <c r="D221" s="100" t="s">
        <v>218</v>
      </c>
      <c r="E221" s="101"/>
      <c r="F221" s="89"/>
      <c r="G221" s="89"/>
      <c r="H221" s="89"/>
      <c r="I221" s="89"/>
      <c r="J221" s="89"/>
      <c r="K221" s="89"/>
      <c r="L221" s="89"/>
      <c r="M221" s="89"/>
      <c r="N221" s="89"/>
      <c r="O221" s="161">
        <f t="shared" si="16"/>
        <v>0</v>
      </c>
      <c r="P221" s="89">
        <v>0</v>
      </c>
      <c r="Q221" s="89">
        <v>0</v>
      </c>
      <c r="R221" s="89">
        <v>0</v>
      </c>
      <c r="S221" s="89">
        <v>0</v>
      </c>
      <c r="T221" s="161">
        <f t="shared" si="14"/>
        <v>0</v>
      </c>
      <c r="U221" s="168">
        <f t="shared" si="15"/>
        <v>0</v>
      </c>
    </row>
    <row r="222" spans="1:26" x14ac:dyDescent="0.35">
      <c r="A222" s="141"/>
      <c r="B222" s="145"/>
      <c r="C222" s="146" t="s">
        <v>219</v>
      </c>
      <c r="D222" s="143"/>
      <c r="E222" s="144"/>
      <c r="F222" s="111"/>
      <c r="G222" s="111"/>
      <c r="H222" s="111"/>
      <c r="I222" s="111"/>
      <c r="J222" s="111"/>
      <c r="K222" s="111"/>
      <c r="L222" s="111"/>
      <c r="M222" s="111"/>
      <c r="N222" s="111"/>
      <c r="O222" s="163"/>
      <c r="P222" s="111">
        <v>0</v>
      </c>
      <c r="Q222" s="111">
        <v>0</v>
      </c>
      <c r="R222" s="111">
        <v>0</v>
      </c>
      <c r="S222" s="111">
        <v>0</v>
      </c>
      <c r="T222" s="163">
        <f t="shared" si="14"/>
        <v>0</v>
      </c>
      <c r="U222" s="168">
        <f t="shared" si="15"/>
        <v>0</v>
      </c>
    </row>
    <row r="223" spans="1:26" x14ac:dyDescent="0.35">
      <c r="A223" s="98">
        <v>53069020</v>
      </c>
      <c r="B223" s="99"/>
      <c r="C223" s="100"/>
      <c r="D223" s="100" t="s">
        <v>220</v>
      </c>
      <c r="E223" s="101"/>
      <c r="F223" s="89"/>
      <c r="G223" s="89"/>
      <c r="H223" s="89"/>
      <c r="I223" s="89"/>
      <c r="J223" s="89"/>
      <c r="K223" s="89"/>
      <c r="L223" s="89"/>
      <c r="M223" s="89"/>
      <c r="N223" s="89"/>
      <c r="O223" s="161">
        <f t="shared" si="16"/>
        <v>0</v>
      </c>
      <c r="P223" s="89">
        <v>0</v>
      </c>
      <c r="Q223" s="89">
        <v>0</v>
      </c>
      <c r="R223" s="89">
        <v>0</v>
      </c>
      <c r="S223" s="89">
        <v>0</v>
      </c>
      <c r="T223" s="161">
        <f t="shared" si="14"/>
        <v>0</v>
      </c>
      <c r="U223" s="168">
        <f t="shared" si="15"/>
        <v>0</v>
      </c>
    </row>
    <row r="224" spans="1:26" x14ac:dyDescent="0.35">
      <c r="A224" s="98">
        <v>53069030</v>
      </c>
      <c r="B224" s="99"/>
      <c r="C224" s="100"/>
      <c r="D224" s="100" t="s">
        <v>221</v>
      </c>
      <c r="E224" s="101"/>
      <c r="F224" s="89"/>
      <c r="G224" s="89"/>
      <c r="H224" s="89"/>
      <c r="I224" s="89"/>
      <c r="J224" s="89"/>
      <c r="K224" s="89"/>
      <c r="L224" s="89"/>
      <c r="M224" s="89"/>
      <c r="N224" s="89"/>
      <c r="O224" s="161">
        <f t="shared" si="16"/>
        <v>0</v>
      </c>
      <c r="P224" s="89">
        <v>0</v>
      </c>
      <c r="Q224" s="89">
        <v>0</v>
      </c>
      <c r="R224" s="89">
        <v>0</v>
      </c>
      <c r="S224" s="89">
        <v>0</v>
      </c>
      <c r="T224" s="161">
        <f t="shared" si="14"/>
        <v>0</v>
      </c>
      <c r="U224" s="168">
        <f t="shared" si="15"/>
        <v>0</v>
      </c>
    </row>
    <row r="225" spans="1:21" x14ac:dyDescent="0.35">
      <c r="A225" s="103">
        <v>53069040</v>
      </c>
      <c r="B225" s="104"/>
      <c r="C225" s="105"/>
      <c r="D225" s="105" t="s">
        <v>222</v>
      </c>
      <c r="E225" s="106"/>
      <c r="F225" s="89"/>
      <c r="G225" s="89"/>
      <c r="H225" s="89"/>
      <c r="I225" s="89"/>
      <c r="J225" s="89"/>
      <c r="K225" s="89"/>
      <c r="L225" s="89"/>
      <c r="M225" s="89"/>
      <c r="N225" s="89"/>
      <c r="O225" s="161">
        <f t="shared" si="16"/>
        <v>0</v>
      </c>
      <c r="P225" s="89">
        <v>0</v>
      </c>
      <c r="Q225" s="89">
        <v>0</v>
      </c>
      <c r="R225" s="89">
        <v>0</v>
      </c>
      <c r="S225" s="89">
        <v>0</v>
      </c>
      <c r="T225" s="161">
        <f t="shared" si="14"/>
        <v>0</v>
      </c>
      <c r="U225" s="168">
        <f t="shared" si="15"/>
        <v>0</v>
      </c>
    </row>
    <row r="226" spans="1:21" x14ac:dyDescent="0.35">
      <c r="A226" s="98">
        <v>53069060</v>
      </c>
      <c r="B226" s="99"/>
      <c r="C226" s="100"/>
      <c r="D226" s="100" t="s">
        <v>223</v>
      </c>
      <c r="E226" s="101"/>
      <c r="F226" s="89"/>
      <c r="G226" s="89"/>
      <c r="H226" s="89"/>
      <c r="I226" s="89"/>
      <c r="J226" s="89"/>
      <c r="K226" s="89"/>
      <c r="L226" s="89"/>
      <c r="M226" s="89"/>
      <c r="N226" s="89"/>
      <c r="O226" s="161">
        <f t="shared" si="16"/>
        <v>0</v>
      </c>
      <c r="P226" s="89">
        <v>0</v>
      </c>
      <c r="Q226" s="89">
        <v>0</v>
      </c>
      <c r="R226" s="89">
        <v>0</v>
      </c>
      <c r="S226" s="89">
        <v>0</v>
      </c>
      <c r="T226" s="161">
        <f t="shared" si="14"/>
        <v>0</v>
      </c>
      <c r="U226" s="168">
        <f t="shared" si="15"/>
        <v>0</v>
      </c>
    </row>
    <row r="227" spans="1:21" x14ac:dyDescent="0.35">
      <c r="A227" s="98">
        <v>53069070</v>
      </c>
      <c r="B227" s="99"/>
      <c r="C227" s="100"/>
      <c r="D227" s="100" t="s">
        <v>224</v>
      </c>
      <c r="E227" s="101"/>
      <c r="F227" s="89"/>
      <c r="G227" s="89"/>
      <c r="H227" s="89"/>
      <c r="I227" s="89"/>
      <c r="J227" s="89"/>
      <c r="K227" s="89"/>
      <c r="L227" s="89"/>
      <c r="M227" s="89"/>
      <c r="N227" s="89"/>
      <c r="O227" s="161">
        <f t="shared" si="16"/>
        <v>0</v>
      </c>
      <c r="P227" s="89">
        <v>0</v>
      </c>
      <c r="Q227" s="89">
        <v>0</v>
      </c>
      <c r="R227" s="89">
        <v>0</v>
      </c>
      <c r="S227" s="89">
        <v>150000</v>
      </c>
      <c r="T227" s="161">
        <f t="shared" ref="T227:T292" si="17">SUM(P227:S227)</f>
        <v>150000</v>
      </c>
      <c r="U227" s="168">
        <f t="shared" ref="U227:U292" si="18">+O227+T227</f>
        <v>150000</v>
      </c>
    </row>
    <row r="228" spans="1:21" x14ac:dyDescent="0.35">
      <c r="A228" s="98">
        <v>53069080</v>
      </c>
      <c r="B228" s="99"/>
      <c r="C228" s="100"/>
      <c r="D228" s="100" t="s">
        <v>225</v>
      </c>
      <c r="E228" s="101"/>
      <c r="F228" s="89"/>
      <c r="G228" s="89"/>
      <c r="H228" s="89"/>
      <c r="I228" s="89"/>
      <c r="J228" s="89"/>
      <c r="K228" s="89"/>
      <c r="L228" s="89"/>
      <c r="M228" s="89"/>
      <c r="N228" s="89"/>
      <c r="O228" s="161">
        <f t="shared" si="16"/>
        <v>0</v>
      </c>
      <c r="P228" s="89">
        <v>0</v>
      </c>
      <c r="Q228" s="89">
        <v>0</v>
      </c>
      <c r="R228" s="89">
        <v>0</v>
      </c>
      <c r="S228" s="89">
        <v>0</v>
      </c>
      <c r="T228" s="161">
        <f t="shared" si="17"/>
        <v>0</v>
      </c>
      <c r="U228" s="168">
        <f t="shared" si="18"/>
        <v>0</v>
      </c>
    </row>
    <row r="229" spans="1:21" x14ac:dyDescent="0.35">
      <c r="A229" s="98">
        <v>53069090</v>
      </c>
      <c r="B229" s="99"/>
      <c r="C229" s="100"/>
      <c r="D229" s="100" t="s">
        <v>226</v>
      </c>
      <c r="E229" s="101"/>
      <c r="F229" s="89"/>
      <c r="G229" s="89"/>
      <c r="H229" s="89"/>
      <c r="I229" s="89"/>
      <c r="J229" s="89"/>
      <c r="K229" s="89"/>
      <c r="L229" s="89"/>
      <c r="M229" s="89"/>
      <c r="N229" s="89"/>
      <c r="O229" s="161">
        <f t="shared" si="16"/>
        <v>0</v>
      </c>
      <c r="P229" s="89">
        <v>0</v>
      </c>
      <c r="Q229" s="89">
        <v>0</v>
      </c>
      <c r="R229" s="89">
        <v>0</v>
      </c>
      <c r="S229" s="89">
        <v>0</v>
      </c>
      <c r="T229" s="161">
        <f t="shared" si="17"/>
        <v>0</v>
      </c>
      <c r="U229" s="168">
        <f t="shared" si="18"/>
        <v>0</v>
      </c>
    </row>
    <row r="230" spans="1:21" x14ac:dyDescent="0.35">
      <c r="A230" s="98">
        <v>53069100</v>
      </c>
      <c r="B230" s="99"/>
      <c r="C230" s="100"/>
      <c r="D230" s="100" t="s">
        <v>227</v>
      </c>
      <c r="E230" s="101"/>
      <c r="F230" s="89"/>
      <c r="G230" s="89"/>
      <c r="H230" s="89"/>
      <c r="I230" s="89"/>
      <c r="J230" s="89"/>
      <c r="K230" s="89"/>
      <c r="L230" s="89"/>
      <c r="M230" s="89"/>
      <c r="N230" s="89"/>
      <c r="O230" s="161">
        <f t="shared" si="16"/>
        <v>0</v>
      </c>
      <c r="P230" s="89">
        <v>0</v>
      </c>
      <c r="Q230" s="89">
        <v>0</v>
      </c>
      <c r="R230" s="89">
        <v>0</v>
      </c>
      <c r="S230" s="89">
        <v>0</v>
      </c>
      <c r="T230" s="161">
        <f t="shared" si="17"/>
        <v>0</v>
      </c>
      <c r="U230" s="168">
        <f t="shared" si="18"/>
        <v>0</v>
      </c>
    </row>
    <row r="231" spans="1:21" x14ac:dyDescent="0.35">
      <c r="A231" s="98">
        <v>53069110</v>
      </c>
      <c r="B231" s="99"/>
      <c r="C231" s="100"/>
      <c r="D231" s="100" t="s">
        <v>228</v>
      </c>
      <c r="E231" s="101"/>
      <c r="F231" s="89"/>
      <c r="G231" s="89"/>
      <c r="H231" s="89"/>
      <c r="I231" s="89"/>
      <c r="J231" s="89"/>
      <c r="K231" s="89"/>
      <c r="L231" s="89"/>
      <c r="M231" s="89"/>
      <c r="N231" s="89"/>
      <c r="O231" s="161">
        <f t="shared" si="16"/>
        <v>0</v>
      </c>
      <c r="P231" s="89">
        <v>0</v>
      </c>
      <c r="Q231" s="89">
        <v>0</v>
      </c>
      <c r="R231" s="89">
        <v>0</v>
      </c>
      <c r="S231" s="89">
        <v>0</v>
      </c>
      <c r="T231" s="161">
        <f t="shared" si="17"/>
        <v>0</v>
      </c>
      <c r="U231" s="168">
        <f t="shared" si="18"/>
        <v>0</v>
      </c>
    </row>
    <row r="232" spans="1:21" x14ac:dyDescent="0.35">
      <c r="A232" s="98">
        <v>53069120</v>
      </c>
      <c r="B232" s="99"/>
      <c r="C232" s="100"/>
      <c r="D232" s="100" t="s">
        <v>229</v>
      </c>
      <c r="E232" s="101"/>
      <c r="F232" s="89"/>
      <c r="G232" s="89"/>
      <c r="H232" s="89"/>
      <c r="I232" s="89"/>
      <c r="J232" s="89"/>
      <c r="K232" s="89"/>
      <c r="L232" s="89"/>
      <c r="M232" s="89"/>
      <c r="N232" s="89"/>
      <c r="O232" s="161">
        <f t="shared" si="16"/>
        <v>0</v>
      </c>
      <c r="P232" s="89">
        <v>0</v>
      </c>
      <c r="Q232" s="89">
        <v>0</v>
      </c>
      <c r="R232" s="89">
        <v>0</v>
      </c>
      <c r="S232" s="89">
        <v>0</v>
      </c>
      <c r="T232" s="161">
        <f t="shared" si="17"/>
        <v>0</v>
      </c>
      <c r="U232" s="168">
        <f t="shared" si="18"/>
        <v>0</v>
      </c>
    </row>
    <row r="233" spans="1:21" x14ac:dyDescent="0.35">
      <c r="A233" s="98">
        <v>53069130</v>
      </c>
      <c r="B233" s="99"/>
      <c r="C233" s="100"/>
      <c r="D233" s="100" t="s">
        <v>230</v>
      </c>
      <c r="E233" s="101"/>
      <c r="F233" s="89"/>
      <c r="G233" s="89"/>
      <c r="H233" s="89"/>
      <c r="I233" s="89"/>
      <c r="J233" s="89"/>
      <c r="K233" s="89"/>
      <c r="L233" s="89"/>
      <c r="M233" s="89"/>
      <c r="N233" s="89"/>
      <c r="O233" s="161">
        <f t="shared" si="16"/>
        <v>0</v>
      </c>
      <c r="P233" s="89">
        <v>0</v>
      </c>
      <c r="Q233" s="89">
        <v>0</v>
      </c>
      <c r="R233" s="89">
        <v>0</v>
      </c>
      <c r="S233" s="89">
        <v>0</v>
      </c>
      <c r="T233" s="161">
        <f t="shared" si="17"/>
        <v>0</v>
      </c>
      <c r="U233" s="168">
        <f t="shared" si="18"/>
        <v>0</v>
      </c>
    </row>
    <row r="234" spans="1:21" x14ac:dyDescent="0.35">
      <c r="A234" s="126">
        <v>53069140</v>
      </c>
      <c r="B234" s="127"/>
      <c r="C234" s="128"/>
      <c r="D234" s="128" t="s">
        <v>231</v>
      </c>
      <c r="E234" s="129"/>
      <c r="F234" s="130"/>
      <c r="G234" s="130"/>
      <c r="H234" s="130"/>
      <c r="I234" s="130"/>
      <c r="J234" s="130"/>
      <c r="K234" s="130"/>
      <c r="L234" s="130"/>
      <c r="M234" s="130"/>
      <c r="N234" s="130"/>
      <c r="O234" s="130">
        <f t="shared" si="16"/>
        <v>0</v>
      </c>
      <c r="P234" s="130">
        <v>0</v>
      </c>
      <c r="Q234" s="130">
        <v>0</v>
      </c>
      <c r="R234" s="130">
        <v>0</v>
      </c>
      <c r="S234" s="130">
        <v>0</v>
      </c>
      <c r="T234" s="130">
        <f t="shared" si="17"/>
        <v>0</v>
      </c>
      <c r="U234" s="130">
        <f t="shared" si="18"/>
        <v>0</v>
      </c>
    </row>
    <row r="235" spans="1:21" x14ac:dyDescent="0.35">
      <c r="A235" s="98">
        <v>53069150</v>
      </c>
      <c r="B235" s="99"/>
      <c r="C235" s="100"/>
      <c r="D235" s="100" t="s">
        <v>232</v>
      </c>
      <c r="E235" s="101"/>
      <c r="F235" s="89"/>
      <c r="G235" s="89"/>
      <c r="H235" s="89"/>
      <c r="I235" s="89"/>
      <c r="J235" s="89"/>
      <c r="K235" s="89"/>
      <c r="L235" s="89"/>
      <c r="M235" s="89"/>
      <c r="N235" s="89"/>
      <c r="O235" s="161">
        <f t="shared" si="16"/>
        <v>0</v>
      </c>
      <c r="P235" s="89">
        <v>0</v>
      </c>
      <c r="Q235" s="89">
        <v>0</v>
      </c>
      <c r="R235" s="89">
        <v>0</v>
      </c>
      <c r="S235" s="89">
        <v>0</v>
      </c>
      <c r="T235" s="161">
        <f t="shared" si="17"/>
        <v>0</v>
      </c>
      <c r="U235" s="168">
        <f t="shared" si="18"/>
        <v>0</v>
      </c>
    </row>
    <row r="236" spans="1:21" x14ac:dyDescent="0.35">
      <c r="A236" s="98">
        <v>53069160</v>
      </c>
      <c r="B236" s="99"/>
      <c r="C236" s="100"/>
      <c r="D236" s="100" t="s">
        <v>233</v>
      </c>
      <c r="E236" s="101"/>
      <c r="F236" s="89"/>
      <c r="G236" s="89"/>
      <c r="H236" s="89"/>
      <c r="I236" s="89"/>
      <c r="J236" s="89"/>
      <c r="K236" s="89"/>
      <c r="L236" s="89"/>
      <c r="M236" s="89"/>
      <c r="N236" s="89"/>
      <c r="O236" s="161">
        <f t="shared" si="16"/>
        <v>0</v>
      </c>
      <c r="P236" s="89">
        <v>0</v>
      </c>
      <c r="Q236" s="89">
        <v>0</v>
      </c>
      <c r="R236" s="89">
        <v>0</v>
      </c>
      <c r="S236" s="89">
        <v>0</v>
      </c>
      <c r="T236" s="161">
        <f t="shared" si="17"/>
        <v>0</v>
      </c>
      <c r="U236" s="168">
        <f t="shared" si="18"/>
        <v>0</v>
      </c>
    </row>
    <row r="237" spans="1:21" x14ac:dyDescent="0.35">
      <c r="A237" s="98">
        <v>53069990</v>
      </c>
      <c r="B237" s="99"/>
      <c r="C237" s="100"/>
      <c r="D237" s="100" t="s">
        <v>234</v>
      </c>
      <c r="E237" s="101"/>
      <c r="F237" s="89"/>
      <c r="G237" s="89"/>
      <c r="H237" s="89"/>
      <c r="I237" s="89"/>
      <c r="J237" s="89"/>
      <c r="K237" s="89"/>
      <c r="L237" s="89"/>
      <c r="M237" s="89"/>
      <c r="N237" s="89"/>
      <c r="O237" s="161">
        <f t="shared" si="16"/>
        <v>0</v>
      </c>
      <c r="P237" s="89">
        <v>35000</v>
      </c>
      <c r="Q237" s="89">
        <v>0</v>
      </c>
      <c r="R237" s="89">
        <v>5000</v>
      </c>
      <c r="S237" s="89">
        <v>30000</v>
      </c>
      <c r="T237" s="161">
        <f t="shared" si="17"/>
        <v>70000</v>
      </c>
      <c r="U237" s="168">
        <f t="shared" si="18"/>
        <v>70000</v>
      </c>
    </row>
    <row r="238" spans="1:21" x14ac:dyDescent="0.35">
      <c r="A238" s="98"/>
      <c r="B238" s="102" t="s">
        <v>235</v>
      </c>
      <c r="C238" s="100"/>
      <c r="D238" s="100"/>
      <c r="E238" s="101"/>
      <c r="F238" s="89"/>
      <c r="G238" s="89"/>
      <c r="H238" s="89"/>
      <c r="I238" s="89"/>
      <c r="J238" s="89"/>
      <c r="K238" s="89"/>
      <c r="L238" s="89"/>
      <c r="M238" s="89"/>
      <c r="N238" s="89"/>
      <c r="O238" s="161"/>
      <c r="P238" s="89">
        <v>0</v>
      </c>
      <c r="Q238" s="89">
        <v>0</v>
      </c>
      <c r="R238" s="89">
        <v>0</v>
      </c>
      <c r="S238" s="89">
        <v>0</v>
      </c>
      <c r="T238" s="161">
        <f t="shared" si="17"/>
        <v>0</v>
      </c>
      <c r="U238" s="168">
        <f t="shared" si="18"/>
        <v>0</v>
      </c>
    </row>
    <row r="239" spans="1:21" x14ac:dyDescent="0.35">
      <c r="A239" s="98"/>
      <c r="B239" s="99"/>
      <c r="C239" s="92" t="s">
        <v>236</v>
      </c>
      <c r="D239" s="100"/>
      <c r="E239" s="101"/>
      <c r="F239" s="89"/>
      <c r="G239" s="89"/>
      <c r="H239" s="89"/>
      <c r="I239" s="89"/>
      <c r="J239" s="89"/>
      <c r="K239" s="89"/>
      <c r="L239" s="89"/>
      <c r="M239" s="89"/>
      <c r="N239" s="89"/>
      <c r="O239" s="161"/>
      <c r="P239" s="89">
        <v>0</v>
      </c>
      <c r="Q239" s="89">
        <v>0</v>
      </c>
      <c r="R239" s="89">
        <v>0</v>
      </c>
      <c r="S239" s="89">
        <v>0</v>
      </c>
      <c r="T239" s="161">
        <f t="shared" si="17"/>
        <v>0</v>
      </c>
      <c r="U239" s="168">
        <f t="shared" si="18"/>
        <v>0</v>
      </c>
    </row>
    <row r="240" spans="1:21" x14ac:dyDescent="0.35">
      <c r="A240" s="356">
        <v>54011010</v>
      </c>
      <c r="B240" s="357"/>
      <c r="C240" s="358"/>
      <c r="D240" s="358" t="s">
        <v>236</v>
      </c>
      <c r="E240" s="359"/>
      <c r="F240" s="360"/>
      <c r="G240" s="360"/>
      <c r="H240" s="360"/>
      <c r="I240" s="360"/>
      <c r="J240" s="360"/>
      <c r="K240" s="360"/>
      <c r="L240" s="360"/>
      <c r="M240" s="360"/>
      <c r="N240" s="360"/>
      <c r="O240" s="360">
        <f t="shared" si="16"/>
        <v>0</v>
      </c>
      <c r="P240" s="360">
        <v>0</v>
      </c>
      <c r="Q240" s="360">
        <v>0</v>
      </c>
      <c r="R240" s="360">
        <v>0</v>
      </c>
      <c r="S240" s="360">
        <v>0</v>
      </c>
      <c r="T240" s="360">
        <f t="shared" si="17"/>
        <v>0</v>
      </c>
      <c r="U240" s="360">
        <f t="shared" si="18"/>
        <v>0</v>
      </c>
    </row>
    <row r="241" spans="1:21" x14ac:dyDescent="0.35">
      <c r="A241" s="98"/>
      <c r="B241" s="99"/>
      <c r="C241" s="92" t="s">
        <v>237</v>
      </c>
      <c r="D241" s="100"/>
      <c r="E241" s="101"/>
      <c r="F241" s="89"/>
      <c r="G241" s="89"/>
      <c r="H241" s="89"/>
      <c r="I241" s="89"/>
      <c r="J241" s="89"/>
      <c r="K241" s="89"/>
      <c r="L241" s="89"/>
      <c r="M241" s="89"/>
      <c r="N241" s="89"/>
      <c r="O241" s="161"/>
      <c r="P241" s="89">
        <v>0</v>
      </c>
      <c r="Q241" s="89">
        <v>0</v>
      </c>
      <c r="R241" s="89">
        <v>0</v>
      </c>
      <c r="S241" s="89">
        <v>0</v>
      </c>
      <c r="T241" s="161">
        <f t="shared" si="17"/>
        <v>0</v>
      </c>
      <c r="U241" s="168">
        <f t="shared" si="18"/>
        <v>0</v>
      </c>
    </row>
    <row r="242" spans="1:21" x14ac:dyDescent="0.35">
      <c r="A242" s="356">
        <v>54020010</v>
      </c>
      <c r="B242" s="357"/>
      <c r="C242" s="358"/>
      <c r="D242" s="358" t="s">
        <v>238</v>
      </c>
      <c r="E242" s="359"/>
      <c r="F242" s="360"/>
      <c r="G242" s="360"/>
      <c r="H242" s="360"/>
      <c r="I242" s="360"/>
      <c r="J242" s="360"/>
      <c r="K242" s="360"/>
      <c r="L242" s="360"/>
      <c r="M242" s="360"/>
      <c r="N242" s="360"/>
      <c r="O242" s="360">
        <f t="shared" si="16"/>
        <v>0</v>
      </c>
      <c r="P242" s="360">
        <v>0</v>
      </c>
      <c r="Q242" s="360">
        <v>0</v>
      </c>
      <c r="R242" s="360">
        <v>0</v>
      </c>
      <c r="S242" s="360">
        <v>0</v>
      </c>
      <c r="T242" s="360">
        <f t="shared" si="17"/>
        <v>0</v>
      </c>
      <c r="U242" s="360">
        <f t="shared" si="18"/>
        <v>0</v>
      </c>
    </row>
    <row r="243" spans="1:21" x14ac:dyDescent="0.35">
      <c r="A243" s="356">
        <v>54020020</v>
      </c>
      <c r="B243" s="357"/>
      <c r="C243" s="358"/>
      <c r="D243" s="358" t="s">
        <v>239</v>
      </c>
      <c r="E243" s="359"/>
      <c r="F243" s="360"/>
      <c r="G243" s="360"/>
      <c r="H243" s="360"/>
      <c r="I243" s="360"/>
      <c r="J243" s="360"/>
      <c r="K243" s="360"/>
      <c r="L243" s="360"/>
      <c r="M243" s="360"/>
      <c r="N243" s="360"/>
      <c r="O243" s="360">
        <f t="shared" si="16"/>
        <v>0</v>
      </c>
      <c r="P243" s="360">
        <v>0</v>
      </c>
      <c r="Q243" s="360">
        <v>0</v>
      </c>
      <c r="R243" s="360">
        <v>0</v>
      </c>
      <c r="S243" s="360">
        <v>0</v>
      </c>
      <c r="T243" s="360">
        <f t="shared" si="17"/>
        <v>0</v>
      </c>
      <c r="U243" s="360">
        <f t="shared" si="18"/>
        <v>0</v>
      </c>
    </row>
    <row r="244" spans="1:21" x14ac:dyDescent="0.35">
      <c r="A244" s="356">
        <v>54020030</v>
      </c>
      <c r="B244" s="357"/>
      <c r="C244" s="358"/>
      <c r="D244" s="358" t="s">
        <v>240</v>
      </c>
      <c r="E244" s="359"/>
      <c r="F244" s="360"/>
      <c r="G244" s="360"/>
      <c r="H244" s="360"/>
      <c r="I244" s="360"/>
      <c r="J244" s="360"/>
      <c r="K244" s="360"/>
      <c r="L244" s="360"/>
      <c r="M244" s="360"/>
      <c r="N244" s="360"/>
      <c r="O244" s="360">
        <f t="shared" si="16"/>
        <v>0</v>
      </c>
      <c r="P244" s="360">
        <v>0</v>
      </c>
      <c r="Q244" s="360">
        <v>0</v>
      </c>
      <c r="R244" s="360">
        <v>0</v>
      </c>
      <c r="S244" s="360">
        <v>0</v>
      </c>
      <c r="T244" s="360">
        <f t="shared" si="17"/>
        <v>0</v>
      </c>
      <c r="U244" s="360">
        <f t="shared" si="18"/>
        <v>0</v>
      </c>
    </row>
    <row r="245" spans="1:21" x14ac:dyDescent="0.35">
      <c r="A245" s="438">
        <v>54021010</v>
      </c>
      <c r="B245" s="439"/>
      <c r="C245" s="440"/>
      <c r="D245" s="358" t="s">
        <v>583</v>
      </c>
      <c r="E245" s="441"/>
      <c r="F245" s="360"/>
      <c r="G245" s="360"/>
      <c r="H245" s="360"/>
      <c r="I245" s="360"/>
      <c r="J245" s="360"/>
      <c r="K245" s="360"/>
      <c r="L245" s="360"/>
      <c r="M245" s="360"/>
      <c r="N245" s="360"/>
      <c r="O245" s="360"/>
      <c r="P245" s="360">
        <v>0</v>
      </c>
      <c r="Q245" s="360">
        <v>0</v>
      </c>
      <c r="R245" s="360">
        <v>0</v>
      </c>
      <c r="S245" s="360">
        <v>0</v>
      </c>
      <c r="T245" s="360"/>
      <c r="U245" s="360"/>
    </row>
    <row r="246" spans="1:21" x14ac:dyDescent="0.35">
      <c r="A246" s="438">
        <v>54029990</v>
      </c>
      <c r="B246" s="439"/>
      <c r="C246" s="440"/>
      <c r="D246" s="440" t="s">
        <v>241</v>
      </c>
      <c r="E246" s="441"/>
      <c r="F246" s="360"/>
      <c r="G246" s="360"/>
      <c r="H246" s="360"/>
      <c r="I246" s="360"/>
      <c r="J246" s="360"/>
      <c r="K246" s="360"/>
      <c r="L246" s="360"/>
      <c r="M246" s="360"/>
      <c r="N246" s="360"/>
      <c r="O246" s="360">
        <f t="shared" si="16"/>
        <v>0</v>
      </c>
      <c r="P246" s="360">
        <v>0</v>
      </c>
      <c r="Q246" s="360">
        <v>0</v>
      </c>
      <c r="R246" s="360">
        <v>0</v>
      </c>
      <c r="S246" s="360">
        <v>0</v>
      </c>
      <c r="T246" s="360">
        <f t="shared" si="17"/>
        <v>0</v>
      </c>
      <c r="U246" s="360">
        <f t="shared" si="18"/>
        <v>0</v>
      </c>
    </row>
    <row r="247" spans="1:21" x14ac:dyDescent="0.35">
      <c r="A247" s="98"/>
      <c r="B247" s="99"/>
      <c r="C247" s="92" t="s">
        <v>242</v>
      </c>
      <c r="D247" s="100"/>
      <c r="E247" s="101"/>
      <c r="F247" s="89"/>
      <c r="G247" s="89"/>
      <c r="H247" s="89"/>
      <c r="I247" s="89"/>
      <c r="J247" s="89"/>
      <c r="K247" s="89"/>
      <c r="L247" s="89"/>
      <c r="M247" s="89"/>
      <c r="N247" s="89"/>
      <c r="O247" s="161"/>
      <c r="P247" s="89">
        <v>0</v>
      </c>
      <c r="Q247" s="89">
        <v>0</v>
      </c>
      <c r="R247" s="89">
        <v>0</v>
      </c>
      <c r="S247" s="89">
        <v>0</v>
      </c>
      <c r="T247" s="161">
        <f t="shared" si="17"/>
        <v>0</v>
      </c>
      <c r="U247" s="168">
        <f t="shared" si="18"/>
        <v>0</v>
      </c>
    </row>
    <row r="248" spans="1:21" x14ac:dyDescent="0.35">
      <c r="A248" s="356">
        <v>54030010</v>
      </c>
      <c r="B248" s="357"/>
      <c r="C248" s="358"/>
      <c r="D248" s="358" t="s">
        <v>243</v>
      </c>
      <c r="E248" s="359"/>
      <c r="F248" s="360"/>
      <c r="G248" s="360"/>
      <c r="H248" s="360"/>
      <c r="I248" s="360"/>
      <c r="J248" s="360"/>
      <c r="K248" s="360"/>
      <c r="L248" s="360"/>
      <c r="M248" s="360"/>
      <c r="N248" s="360"/>
      <c r="O248" s="360">
        <f t="shared" si="16"/>
        <v>0</v>
      </c>
      <c r="P248" s="360">
        <v>0</v>
      </c>
      <c r="Q248" s="360">
        <v>0</v>
      </c>
      <c r="R248" s="360">
        <v>0</v>
      </c>
      <c r="S248" s="360">
        <v>0</v>
      </c>
      <c r="T248" s="360">
        <f t="shared" si="17"/>
        <v>0</v>
      </c>
      <c r="U248" s="360">
        <f t="shared" si="18"/>
        <v>0</v>
      </c>
    </row>
    <row r="249" spans="1:21" x14ac:dyDescent="0.35">
      <c r="A249" s="438">
        <v>54030020</v>
      </c>
      <c r="B249" s="439"/>
      <c r="C249" s="440"/>
      <c r="D249" s="440" t="s">
        <v>244</v>
      </c>
      <c r="E249" s="441"/>
      <c r="F249" s="360"/>
      <c r="G249" s="360"/>
      <c r="H249" s="360"/>
      <c r="I249" s="360"/>
      <c r="J249" s="360"/>
      <c r="K249" s="360"/>
      <c r="L249" s="360"/>
      <c r="M249" s="360"/>
      <c r="N249" s="360"/>
      <c r="O249" s="360">
        <f t="shared" si="16"/>
        <v>0</v>
      </c>
      <c r="P249" s="360">
        <v>0</v>
      </c>
      <c r="Q249" s="360">
        <v>0</v>
      </c>
      <c r="R249" s="360">
        <v>0</v>
      </c>
      <c r="S249" s="360">
        <v>0</v>
      </c>
      <c r="T249" s="360">
        <f t="shared" si="17"/>
        <v>0</v>
      </c>
      <c r="U249" s="360">
        <f t="shared" si="18"/>
        <v>0</v>
      </c>
    </row>
    <row r="250" spans="1:21" x14ac:dyDescent="0.35">
      <c r="A250" s="356">
        <v>54030030</v>
      </c>
      <c r="B250" s="357"/>
      <c r="C250" s="358"/>
      <c r="D250" s="358" t="s">
        <v>245</v>
      </c>
      <c r="E250" s="359"/>
      <c r="F250" s="360"/>
      <c r="G250" s="360"/>
      <c r="H250" s="360"/>
      <c r="I250" s="360"/>
      <c r="J250" s="360"/>
      <c r="K250" s="360"/>
      <c r="L250" s="360"/>
      <c r="M250" s="360"/>
      <c r="N250" s="360"/>
      <c r="O250" s="360">
        <f t="shared" si="16"/>
        <v>0</v>
      </c>
      <c r="P250" s="360">
        <v>0</v>
      </c>
      <c r="Q250" s="360">
        <v>0</v>
      </c>
      <c r="R250" s="360">
        <v>0</v>
      </c>
      <c r="S250" s="360">
        <v>0</v>
      </c>
      <c r="T250" s="360">
        <f t="shared" si="17"/>
        <v>0</v>
      </c>
      <c r="U250" s="360">
        <f t="shared" si="18"/>
        <v>0</v>
      </c>
    </row>
    <row r="251" spans="1:21" x14ac:dyDescent="0.35">
      <c r="A251" s="356">
        <v>54030040</v>
      </c>
      <c r="B251" s="357"/>
      <c r="C251" s="358"/>
      <c r="D251" s="358" t="s">
        <v>246</v>
      </c>
      <c r="E251" s="359"/>
      <c r="F251" s="360"/>
      <c r="G251" s="360"/>
      <c r="H251" s="360"/>
      <c r="I251" s="360"/>
      <c r="J251" s="360"/>
      <c r="K251" s="360"/>
      <c r="L251" s="360"/>
      <c r="M251" s="360"/>
      <c r="N251" s="360"/>
      <c r="O251" s="360">
        <f t="shared" si="16"/>
        <v>0</v>
      </c>
      <c r="P251" s="360">
        <v>0</v>
      </c>
      <c r="Q251" s="360">
        <v>0</v>
      </c>
      <c r="R251" s="360">
        <v>0</v>
      </c>
      <c r="S251" s="360">
        <v>0</v>
      </c>
      <c r="T251" s="360">
        <f t="shared" si="17"/>
        <v>0</v>
      </c>
      <c r="U251" s="360">
        <f t="shared" si="18"/>
        <v>0</v>
      </c>
    </row>
    <row r="252" spans="1:21" x14ac:dyDescent="0.35">
      <c r="A252" s="98"/>
      <c r="B252" s="99"/>
      <c r="C252" s="92" t="s">
        <v>247</v>
      </c>
      <c r="D252" s="100"/>
      <c r="E252" s="101"/>
      <c r="F252" s="89"/>
      <c r="G252" s="89"/>
      <c r="H252" s="89"/>
      <c r="I252" s="89"/>
      <c r="J252" s="89"/>
      <c r="K252" s="89"/>
      <c r="L252" s="89"/>
      <c r="M252" s="89"/>
      <c r="N252" s="89"/>
      <c r="O252" s="161"/>
      <c r="P252" s="89">
        <v>0</v>
      </c>
      <c r="Q252" s="89">
        <v>0</v>
      </c>
      <c r="R252" s="89">
        <v>0</v>
      </c>
      <c r="S252" s="89">
        <v>0</v>
      </c>
      <c r="T252" s="161">
        <f t="shared" si="17"/>
        <v>0</v>
      </c>
      <c r="U252" s="168">
        <f t="shared" si="18"/>
        <v>0</v>
      </c>
    </row>
    <row r="253" spans="1:21" x14ac:dyDescent="0.35">
      <c r="A253" s="356">
        <v>54040010</v>
      </c>
      <c r="B253" s="357"/>
      <c r="C253" s="358"/>
      <c r="D253" s="358" t="s">
        <v>248</v>
      </c>
      <c r="E253" s="359"/>
      <c r="F253" s="360"/>
      <c r="G253" s="360"/>
      <c r="H253" s="360"/>
      <c r="I253" s="360"/>
      <c r="J253" s="360"/>
      <c r="K253" s="360"/>
      <c r="L253" s="360"/>
      <c r="M253" s="360"/>
      <c r="N253" s="360"/>
      <c r="O253" s="360">
        <f t="shared" si="16"/>
        <v>0</v>
      </c>
      <c r="P253" s="360">
        <v>0</v>
      </c>
      <c r="Q253" s="360">
        <v>0</v>
      </c>
      <c r="R253" s="360">
        <v>0</v>
      </c>
      <c r="S253" s="360">
        <v>0</v>
      </c>
      <c r="T253" s="360">
        <f t="shared" si="17"/>
        <v>0</v>
      </c>
      <c r="U253" s="360">
        <f t="shared" si="18"/>
        <v>0</v>
      </c>
    </row>
    <row r="254" spans="1:21" x14ac:dyDescent="0.35">
      <c r="A254" s="356">
        <v>54040020</v>
      </c>
      <c r="B254" s="357"/>
      <c r="C254" s="358"/>
      <c r="D254" s="358" t="s">
        <v>249</v>
      </c>
      <c r="E254" s="359"/>
      <c r="F254" s="360"/>
      <c r="G254" s="360"/>
      <c r="H254" s="360"/>
      <c r="I254" s="360"/>
      <c r="J254" s="360"/>
      <c r="K254" s="360"/>
      <c r="L254" s="360"/>
      <c r="M254" s="360"/>
      <c r="N254" s="360"/>
      <c r="O254" s="360">
        <f t="shared" si="16"/>
        <v>0</v>
      </c>
      <c r="P254" s="360">
        <v>0</v>
      </c>
      <c r="Q254" s="360">
        <v>0</v>
      </c>
      <c r="R254" s="360">
        <v>0</v>
      </c>
      <c r="S254" s="360">
        <v>0</v>
      </c>
      <c r="T254" s="360">
        <f t="shared" si="17"/>
        <v>0</v>
      </c>
      <c r="U254" s="360">
        <f t="shared" si="18"/>
        <v>0</v>
      </c>
    </row>
    <row r="255" spans="1:21" x14ac:dyDescent="0.35">
      <c r="A255" s="356">
        <v>54040030</v>
      </c>
      <c r="B255" s="357"/>
      <c r="C255" s="358"/>
      <c r="D255" s="358" t="s">
        <v>250</v>
      </c>
      <c r="E255" s="359"/>
      <c r="F255" s="360"/>
      <c r="G255" s="360"/>
      <c r="H255" s="360"/>
      <c r="I255" s="360"/>
      <c r="J255" s="360"/>
      <c r="K255" s="360"/>
      <c r="L255" s="360"/>
      <c r="M255" s="360"/>
      <c r="N255" s="360"/>
      <c r="O255" s="360">
        <f t="shared" si="16"/>
        <v>0</v>
      </c>
      <c r="P255" s="360">
        <v>0</v>
      </c>
      <c r="Q255" s="360">
        <v>0</v>
      </c>
      <c r="R255" s="360">
        <v>0</v>
      </c>
      <c r="S255" s="360">
        <v>0</v>
      </c>
      <c r="T255" s="360">
        <f t="shared" si="17"/>
        <v>0</v>
      </c>
      <c r="U255" s="360">
        <f t="shared" si="18"/>
        <v>0</v>
      </c>
    </row>
    <row r="256" spans="1:21" x14ac:dyDescent="0.35">
      <c r="A256" s="356">
        <v>54040040</v>
      </c>
      <c r="B256" s="357"/>
      <c r="C256" s="358"/>
      <c r="D256" s="358" t="s">
        <v>251</v>
      </c>
      <c r="E256" s="359"/>
      <c r="F256" s="360"/>
      <c r="G256" s="360"/>
      <c r="H256" s="360"/>
      <c r="I256" s="360"/>
      <c r="J256" s="360"/>
      <c r="K256" s="360"/>
      <c r="L256" s="360"/>
      <c r="M256" s="360"/>
      <c r="N256" s="360"/>
      <c r="O256" s="360">
        <f t="shared" si="16"/>
        <v>0</v>
      </c>
      <c r="P256" s="360">
        <v>0</v>
      </c>
      <c r="Q256" s="360">
        <v>0</v>
      </c>
      <c r="R256" s="360">
        <v>0</v>
      </c>
      <c r="S256" s="360">
        <v>0</v>
      </c>
      <c r="T256" s="360">
        <f t="shared" si="17"/>
        <v>0</v>
      </c>
      <c r="U256" s="360">
        <f t="shared" si="18"/>
        <v>0</v>
      </c>
    </row>
    <row r="257" spans="1:21" x14ac:dyDescent="0.35">
      <c r="A257" s="356">
        <v>54040050</v>
      </c>
      <c r="B257" s="357"/>
      <c r="C257" s="358"/>
      <c r="D257" s="358" t="s">
        <v>252</v>
      </c>
      <c r="E257" s="359"/>
      <c r="F257" s="360"/>
      <c r="G257" s="360"/>
      <c r="H257" s="360"/>
      <c r="I257" s="360"/>
      <c r="J257" s="360"/>
      <c r="K257" s="360"/>
      <c r="L257" s="360"/>
      <c r="M257" s="360"/>
      <c r="N257" s="360"/>
      <c r="O257" s="360">
        <f t="shared" si="16"/>
        <v>0</v>
      </c>
      <c r="P257" s="360">
        <v>0</v>
      </c>
      <c r="Q257" s="360">
        <v>0</v>
      </c>
      <c r="R257" s="360">
        <v>0</v>
      </c>
      <c r="S257" s="360">
        <v>0</v>
      </c>
      <c r="T257" s="360">
        <f t="shared" si="17"/>
        <v>0</v>
      </c>
      <c r="U257" s="360">
        <f t="shared" si="18"/>
        <v>0</v>
      </c>
    </row>
    <row r="258" spans="1:21" x14ac:dyDescent="0.35">
      <c r="A258" s="141"/>
      <c r="B258" s="145"/>
      <c r="C258" s="146" t="s">
        <v>253</v>
      </c>
      <c r="D258" s="143"/>
      <c r="E258" s="144"/>
      <c r="F258" s="89"/>
      <c r="G258" s="89"/>
      <c r="H258" s="89"/>
      <c r="I258" s="89"/>
      <c r="J258" s="89"/>
      <c r="K258" s="89"/>
      <c r="L258" s="89"/>
      <c r="M258" s="89"/>
      <c r="N258" s="89"/>
      <c r="O258" s="161"/>
      <c r="P258" s="89">
        <v>0</v>
      </c>
      <c r="Q258" s="89">
        <v>0</v>
      </c>
      <c r="R258" s="89">
        <v>0</v>
      </c>
      <c r="S258" s="89">
        <v>0</v>
      </c>
      <c r="T258" s="161">
        <f t="shared" si="17"/>
        <v>0</v>
      </c>
      <c r="U258" s="168">
        <f t="shared" si="18"/>
        <v>0</v>
      </c>
    </row>
    <row r="259" spans="1:21" x14ac:dyDescent="0.35">
      <c r="A259" s="356">
        <v>54050010</v>
      </c>
      <c r="B259" s="357"/>
      <c r="C259" s="358"/>
      <c r="D259" s="358" t="s">
        <v>254</v>
      </c>
      <c r="E259" s="359"/>
      <c r="F259" s="360"/>
      <c r="G259" s="360"/>
      <c r="H259" s="360"/>
      <c r="I259" s="360"/>
      <c r="J259" s="360"/>
      <c r="K259" s="360"/>
      <c r="L259" s="360"/>
      <c r="M259" s="360"/>
      <c r="N259" s="360"/>
      <c r="O259" s="360">
        <f t="shared" si="16"/>
        <v>0</v>
      </c>
      <c r="P259" s="360">
        <v>0</v>
      </c>
      <c r="Q259" s="360">
        <v>0</v>
      </c>
      <c r="R259" s="360">
        <v>0</v>
      </c>
      <c r="S259" s="360">
        <v>0</v>
      </c>
      <c r="T259" s="360">
        <f t="shared" si="17"/>
        <v>0</v>
      </c>
      <c r="U259" s="360">
        <f t="shared" si="18"/>
        <v>0</v>
      </c>
    </row>
    <row r="260" spans="1:21" x14ac:dyDescent="0.35">
      <c r="A260" s="356">
        <v>54050020</v>
      </c>
      <c r="B260" s="357"/>
      <c r="C260" s="358"/>
      <c r="D260" s="358" t="s">
        <v>255</v>
      </c>
      <c r="E260" s="359"/>
      <c r="F260" s="360"/>
      <c r="G260" s="360"/>
      <c r="H260" s="360"/>
      <c r="I260" s="360"/>
      <c r="J260" s="360"/>
      <c r="K260" s="360"/>
      <c r="L260" s="360"/>
      <c r="M260" s="360"/>
      <c r="N260" s="360"/>
      <c r="O260" s="360">
        <f t="shared" si="16"/>
        <v>0</v>
      </c>
      <c r="P260" s="360">
        <v>0</v>
      </c>
      <c r="Q260" s="360">
        <v>0</v>
      </c>
      <c r="R260" s="360">
        <v>0</v>
      </c>
      <c r="S260" s="360">
        <v>0</v>
      </c>
      <c r="T260" s="360">
        <f t="shared" si="17"/>
        <v>0</v>
      </c>
      <c r="U260" s="360">
        <f t="shared" si="18"/>
        <v>0</v>
      </c>
    </row>
    <row r="261" spans="1:21" x14ac:dyDescent="0.35">
      <c r="A261" s="356">
        <v>54050030</v>
      </c>
      <c r="B261" s="357"/>
      <c r="C261" s="358"/>
      <c r="D261" s="358" t="s">
        <v>256</v>
      </c>
      <c r="E261" s="359"/>
      <c r="F261" s="360"/>
      <c r="G261" s="360"/>
      <c r="H261" s="360"/>
      <c r="I261" s="360"/>
      <c r="J261" s="360"/>
      <c r="K261" s="360"/>
      <c r="L261" s="360"/>
      <c r="M261" s="360"/>
      <c r="N261" s="360"/>
      <c r="O261" s="360">
        <f t="shared" si="16"/>
        <v>0</v>
      </c>
      <c r="P261" s="360">
        <v>0</v>
      </c>
      <c r="Q261" s="360">
        <v>0</v>
      </c>
      <c r="R261" s="360">
        <v>0</v>
      </c>
      <c r="S261" s="360">
        <v>0</v>
      </c>
      <c r="T261" s="360">
        <f t="shared" si="17"/>
        <v>0</v>
      </c>
      <c r="U261" s="360">
        <f t="shared" si="18"/>
        <v>0</v>
      </c>
    </row>
    <row r="262" spans="1:21" x14ac:dyDescent="0.35">
      <c r="A262" s="356">
        <v>54050040</v>
      </c>
      <c r="B262" s="357"/>
      <c r="C262" s="358"/>
      <c r="D262" s="358" t="s">
        <v>257</v>
      </c>
      <c r="E262" s="359"/>
      <c r="F262" s="360"/>
      <c r="G262" s="360"/>
      <c r="H262" s="360"/>
      <c r="I262" s="360"/>
      <c r="J262" s="360"/>
      <c r="K262" s="360"/>
      <c r="L262" s="360"/>
      <c r="M262" s="360"/>
      <c r="N262" s="360"/>
      <c r="O262" s="360">
        <f t="shared" si="16"/>
        <v>0</v>
      </c>
      <c r="P262" s="360">
        <v>0</v>
      </c>
      <c r="Q262" s="360">
        <v>0</v>
      </c>
      <c r="R262" s="360">
        <v>0</v>
      </c>
      <c r="S262" s="360">
        <v>0</v>
      </c>
      <c r="T262" s="360">
        <f t="shared" si="17"/>
        <v>0</v>
      </c>
      <c r="U262" s="360">
        <f t="shared" si="18"/>
        <v>0</v>
      </c>
    </row>
    <row r="263" spans="1:21" x14ac:dyDescent="0.35">
      <c r="A263" s="356">
        <v>54051010</v>
      </c>
      <c r="B263" s="357"/>
      <c r="C263" s="358"/>
      <c r="D263" s="358" t="s">
        <v>258</v>
      </c>
      <c r="E263" s="359"/>
      <c r="F263" s="360"/>
      <c r="G263" s="360"/>
      <c r="H263" s="360"/>
      <c r="I263" s="360"/>
      <c r="J263" s="360"/>
      <c r="K263" s="360"/>
      <c r="L263" s="360"/>
      <c r="M263" s="360"/>
      <c r="N263" s="360"/>
      <c r="O263" s="360">
        <f t="shared" si="16"/>
        <v>0</v>
      </c>
      <c r="P263" s="360">
        <v>0</v>
      </c>
      <c r="Q263" s="360">
        <v>0</v>
      </c>
      <c r="R263" s="360">
        <v>0</v>
      </c>
      <c r="S263" s="360">
        <v>0</v>
      </c>
      <c r="T263" s="360">
        <f t="shared" si="17"/>
        <v>0</v>
      </c>
      <c r="U263" s="360">
        <f t="shared" si="18"/>
        <v>0</v>
      </c>
    </row>
    <row r="264" spans="1:21" x14ac:dyDescent="0.35">
      <c r="A264" s="356">
        <v>54051020</v>
      </c>
      <c r="B264" s="357"/>
      <c r="C264" s="358"/>
      <c r="D264" s="358" t="s">
        <v>259</v>
      </c>
      <c r="E264" s="359"/>
      <c r="F264" s="360"/>
      <c r="G264" s="360"/>
      <c r="H264" s="360"/>
      <c r="I264" s="360"/>
      <c r="J264" s="360"/>
      <c r="K264" s="360"/>
      <c r="L264" s="360"/>
      <c r="M264" s="360"/>
      <c r="N264" s="360"/>
      <c r="O264" s="360">
        <f t="shared" si="16"/>
        <v>0</v>
      </c>
      <c r="P264" s="360">
        <v>0</v>
      </c>
      <c r="Q264" s="360">
        <v>0</v>
      </c>
      <c r="R264" s="360">
        <v>0</v>
      </c>
      <c r="S264" s="360">
        <v>0</v>
      </c>
      <c r="T264" s="360">
        <f t="shared" si="17"/>
        <v>0</v>
      </c>
      <c r="U264" s="360">
        <f t="shared" si="18"/>
        <v>0</v>
      </c>
    </row>
    <row r="265" spans="1:21" x14ac:dyDescent="0.35">
      <c r="A265" s="356">
        <v>54051030</v>
      </c>
      <c r="B265" s="357"/>
      <c r="C265" s="358"/>
      <c r="D265" s="358" t="s">
        <v>260</v>
      </c>
      <c r="E265" s="359"/>
      <c r="F265" s="360"/>
      <c r="G265" s="360"/>
      <c r="H265" s="360"/>
      <c r="I265" s="360"/>
      <c r="J265" s="360"/>
      <c r="K265" s="360"/>
      <c r="L265" s="360"/>
      <c r="M265" s="360"/>
      <c r="N265" s="360"/>
      <c r="O265" s="360">
        <f t="shared" si="16"/>
        <v>0</v>
      </c>
      <c r="P265" s="360">
        <v>0</v>
      </c>
      <c r="Q265" s="360">
        <v>0</v>
      </c>
      <c r="R265" s="360">
        <v>0</v>
      </c>
      <c r="S265" s="360">
        <v>0</v>
      </c>
      <c r="T265" s="360">
        <f t="shared" si="17"/>
        <v>0</v>
      </c>
      <c r="U265" s="360">
        <f t="shared" si="18"/>
        <v>0</v>
      </c>
    </row>
    <row r="266" spans="1:21" x14ac:dyDescent="0.35">
      <c r="A266" s="356">
        <v>54051040</v>
      </c>
      <c r="B266" s="357"/>
      <c r="C266" s="358"/>
      <c r="D266" s="358" t="s">
        <v>261</v>
      </c>
      <c r="E266" s="359"/>
      <c r="F266" s="360"/>
      <c r="G266" s="360"/>
      <c r="H266" s="360"/>
      <c r="I266" s="360"/>
      <c r="J266" s="360"/>
      <c r="K266" s="360"/>
      <c r="L266" s="360"/>
      <c r="M266" s="360"/>
      <c r="N266" s="360"/>
      <c r="O266" s="360">
        <f t="shared" si="16"/>
        <v>0</v>
      </c>
      <c r="P266" s="360">
        <v>0</v>
      </c>
      <c r="Q266" s="360">
        <v>0</v>
      </c>
      <c r="R266" s="360">
        <v>0</v>
      </c>
      <c r="S266" s="360">
        <v>0</v>
      </c>
      <c r="T266" s="360">
        <f t="shared" si="17"/>
        <v>0</v>
      </c>
      <c r="U266" s="360">
        <f t="shared" si="18"/>
        <v>0</v>
      </c>
    </row>
    <row r="267" spans="1:21" x14ac:dyDescent="0.35">
      <c r="A267" s="356">
        <v>54052010</v>
      </c>
      <c r="B267" s="357"/>
      <c r="C267" s="358"/>
      <c r="D267" s="358" t="s">
        <v>262</v>
      </c>
      <c r="E267" s="359"/>
      <c r="F267" s="360"/>
      <c r="G267" s="360"/>
      <c r="H267" s="360"/>
      <c r="I267" s="360"/>
      <c r="J267" s="360"/>
      <c r="K267" s="360"/>
      <c r="L267" s="360"/>
      <c r="M267" s="360"/>
      <c r="N267" s="360"/>
      <c r="O267" s="360">
        <f t="shared" si="16"/>
        <v>0</v>
      </c>
      <c r="P267" s="360">
        <v>0</v>
      </c>
      <c r="Q267" s="360">
        <v>0</v>
      </c>
      <c r="R267" s="360">
        <v>0</v>
      </c>
      <c r="S267" s="360">
        <v>0</v>
      </c>
      <c r="T267" s="360">
        <f t="shared" si="17"/>
        <v>0</v>
      </c>
      <c r="U267" s="360">
        <f t="shared" si="18"/>
        <v>0</v>
      </c>
    </row>
    <row r="268" spans="1:21" x14ac:dyDescent="0.35">
      <c r="A268" s="356">
        <v>54052020</v>
      </c>
      <c r="B268" s="357"/>
      <c r="C268" s="358"/>
      <c r="D268" s="358" t="s">
        <v>263</v>
      </c>
      <c r="E268" s="359"/>
      <c r="F268" s="360"/>
      <c r="G268" s="360"/>
      <c r="H268" s="360"/>
      <c r="I268" s="360"/>
      <c r="J268" s="360"/>
      <c r="K268" s="360"/>
      <c r="L268" s="360"/>
      <c r="M268" s="360"/>
      <c r="N268" s="360"/>
      <c r="O268" s="360">
        <f t="shared" si="16"/>
        <v>0</v>
      </c>
      <c r="P268" s="360">
        <v>0</v>
      </c>
      <c r="Q268" s="360">
        <v>0</v>
      </c>
      <c r="R268" s="360">
        <v>0</v>
      </c>
      <c r="S268" s="360">
        <v>0</v>
      </c>
      <c r="T268" s="360">
        <f t="shared" si="17"/>
        <v>0</v>
      </c>
      <c r="U268" s="360">
        <f t="shared" si="18"/>
        <v>0</v>
      </c>
    </row>
    <row r="269" spans="1:21" x14ac:dyDescent="0.35">
      <c r="A269" s="356">
        <v>54052030</v>
      </c>
      <c r="B269" s="357"/>
      <c r="C269" s="358"/>
      <c r="D269" s="358" t="s">
        <v>264</v>
      </c>
      <c r="E269" s="359"/>
      <c r="F269" s="360"/>
      <c r="G269" s="360"/>
      <c r="H269" s="360"/>
      <c r="I269" s="360"/>
      <c r="J269" s="360"/>
      <c r="K269" s="360"/>
      <c r="L269" s="360"/>
      <c r="M269" s="360"/>
      <c r="N269" s="360"/>
      <c r="O269" s="360">
        <f t="shared" si="16"/>
        <v>0</v>
      </c>
      <c r="P269" s="360">
        <v>0</v>
      </c>
      <c r="Q269" s="360">
        <v>0</v>
      </c>
      <c r="R269" s="360">
        <v>0</v>
      </c>
      <c r="S269" s="360">
        <v>0</v>
      </c>
      <c r="T269" s="360">
        <f t="shared" si="17"/>
        <v>0</v>
      </c>
      <c r="U269" s="360">
        <f t="shared" si="18"/>
        <v>0</v>
      </c>
    </row>
    <row r="270" spans="1:21" x14ac:dyDescent="0.35">
      <c r="A270" s="141"/>
      <c r="B270" s="145"/>
      <c r="C270" s="146" t="s">
        <v>265</v>
      </c>
      <c r="D270" s="143"/>
      <c r="E270" s="144"/>
      <c r="F270" s="111"/>
      <c r="G270" s="111"/>
      <c r="H270" s="111"/>
      <c r="I270" s="111"/>
      <c r="J270" s="111"/>
      <c r="K270" s="111"/>
      <c r="L270" s="111"/>
      <c r="M270" s="111"/>
      <c r="N270" s="111"/>
      <c r="O270" s="163"/>
      <c r="P270" s="111">
        <v>0</v>
      </c>
      <c r="Q270" s="111">
        <v>0</v>
      </c>
      <c r="R270" s="111">
        <v>0</v>
      </c>
      <c r="S270" s="111">
        <v>0</v>
      </c>
      <c r="T270" s="163">
        <f t="shared" si="17"/>
        <v>0</v>
      </c>
      <c r="U270" s="168">
        <f t="shared" si="18"/>
        <v>0</v>
      </c>
    </row>
    <row r="271" spans="1:21" x14ac:dyDescent="0.35">
      <c r="A271" s="356">
        <v>54060010</v>
      </c>
      <c r="B271" s="357"/>
      <c r="C271" s="358"/>
      <c r="D271" s="358" t="s">
        <v>266</v>
      </c>
      <c r="E271" s="359"/>
      <c r="F271" s="360"/>
      <c r="G271" s="360"/>
      <c r="H271" s="360"/>
      <c r="I271" s="360"/>
      <c r="J271" s="360"/>
      <c r="K271" s="360"/>
      <c r="L271" s="360"/>
      <c r="M271" s="360"/>
      <c r="N271" s="360"/>
      <c r="O271" s="360">
        <f t="shared" ref="O271:O301" si="19">SUM(F271:N271)</f>
        <v>0</v>
      </c>
      <c r="P271" s="360">
        <v>0</v>
      </c>
      <c r="Q271" s="360">
        <v>0</v>
      </c>
      <c r="R271" s="360">
        <v>0</v>
      </c>
      <c r="S271" s="360">
        <v>0</v>
      </c>
      <c r="T271" s="360">
        <f t="shared" si="17"/>
        <v>0</v>
      </c>
      <c r="U271" s="360">
        <f t="shared" si="18"/>
        <v>0</v>
      </c>
    </row>
    <row r="272" spans="1:21" x14ac:dyDescent="0.35">
      <c r="A272" s="356">
        <v>54060020</v>
      </c>
      <c r="B272" s="357"/>
      <c r="C272" s="358"/>
      <c r="D272" s="358" t="s">
        <v>267</v>
      </c>
      <c r="E272" s="359"/>
      <c r="F272" s="360"/>
      <c r="G272" s="360"/>
      <c r="H272" s="360"/>
      <c r="I272" s="360"/>
      <c r="J272" s="360"/>
      <c r="K272" s="360"/>
      <c r="L272" s="360"/>
      <c r="M272" s="360"/>
      <c r="N272" s="360"/>
      <c r="O272" s="360">
        <f t="shared" si="19"/>
        <v>0</v>
      </c>
      <c r="P272" s="360">
        <v>0</v>
      </c>
      <c r="Q272" s="360">
        <v>0</v>
      </c>
      <c r="R272" s="360">
        <v>0</v>
      </c>
      <c r="S272" s="360">
        <v>0</v>
      </c>
      <c r="T272" s="360">
        <f t="shared" si="17"/>
        <v>0</v>
      </c>
      <c r="U272" s="360">
        <f t="shared" si="18"/>
        <v>0</v>
      </c>
    </row>
    <row r="273" spans="1:21" x14ac:dyDescent="0.35">
      <c r="A273" s="356">
        <v>54060030</v>
      </c>
      <c r="B273" s="357"/>
      <c r="C273" s="358"/>
      <c r="D273" s="358" t="s">
        <v>268</v>
      </c>
      <c r="E273" s="359"/>
      <c r="F273" s="360"/>
      <c r="G273" s="360"/>
      <c r="H273" s="360"/>
      <c r="I273" s="360"/>
      <c r="J273" s="360"/>
      <c r="K273" s="360"/>
      <c r="L273" s="360"/>
      <c r="M273" s="360"/>
      <c r="N273" s="360"/>
      <c r="O273" s="360">
        <f t="shared" si="19"/>
        <v>0</v>
      </c>
      <c r="P273" s="360">
        <v>0</v>
      </c>
      <c r="Q273" s="360">
        <v>0</v>
      </c>
      <c r="R273" s="360">
        <v>0</v>
      </c>
      <c r="S273" s="360">
        <v>0</v>
      </c>
      <c r="T273" s="360">
        <f t="shared" si="17"/>
        <v>0</v>
      </c>
      <c r="U273" s="360">
        <f t="shared" si="18"/>
        <v>0</v>
      </c>
    </row>
    <row r="274" spans="1:21" x14ac:dyDescent="0.35">
      <c r="A274" s="356">
        <v>54060040</v>
      </c>
      <c r="B274" s="357"/>
      <c r="C274" s="358"/>
      <c r="D274" s="358" t="s">
        <v>269</v>
      </c>
      <c r="E274" s="359"/>
      <c r="F274" s="360"/>
      <c r="G274" s="360"/>
      <c r="H274" s="360"/>
      <c r="I274" s="360"/>
      <c r="J274" s="360"/>
      <c r="K274" s="360"/>
      <c r="L274" s="360"/>
      <c r="M274" s="360"/>
      <c r="N274" s="360"/>
      <c r="O274" s="360">
        <f t="shared" si="19"/>
        <v>0</v>
      </c>
      <c r="P274" s="360">
        <v>0</v>
      </c>
      <c r="Q274" s="360">
        <v>0</v>
      </c>
      <c r="R274" s="360">
        <v>0</v>
      </c>
      <c r="S274" s="360">
        <v>0</v>
      </c>
      <c r="T274" s="360">
        <f t="shared" si="17"/>
        <v>0</v>
      </c>
      <c r="U274" s="360">
        <f t="shared" si="18"/>
        <v>0</v>
      </c>
    </row>
    <row r="275" spans="1:21" x14ac:dyDescent="0.35">
      <c r="A275" s="98"/>
      <c r="B275" s="102"/>
      <c r="C275" s="92" t="s">
        <v>270</v>
      </c>
      <c r="D275" s="100"/>
      <c r="E275" s="101"/>
      <c r="F275" s="89"/>
      <c r="G275" s="89"/>
      <c r="H275" s="89"/>
      <c r="I275" s="89"/>
      <c r="J275" s="89"/>
      <c r="K275" s="89"/>
      <c r="L275" s="89"/>
      <c r="M275" s="89"/>
      <c r="N275" s="89"/>
      <c r="O275" s="161"/>
      <c r="P275" s="89">
        <v>0</v>
      </c>
      <c r="Q275" s="89">
        <v>0</v>
      </c>
      <c r="R275" s="89">
        <v>0</v>
      </c>
      <c r="S275" s="89">
        <v>0</v>
      </c>
      <c r="T275" s="161">
        <f t="shared" si="17"/>
        <v>0</v>
      </c>
      <c r="U275" s="168">
        <f t="shared" si="18"/>
        <v>0</v>
      </c>
    </row>
    <row r="276" spans="1:21" x14ac:dyDescent="0.35">
      <c r="A276" s="356">
        <v>54070010</v>
      </c>
      <c r="B276" s="357"/>
      <c r="C276" s="358"/>
      <c r="D276" s="358" t="s">
        <v>271</v>
      </c>
      <c r="E276" s="359"/>
      <c r="F276" s="360"/>
      <c r="G276" s="360"/>
      <c r="H276" s="360"/>
      <c r="I276" s="360"/>
      <c r="J276" s="360"/>
      <c r="K276" s="360"/>
      <c r="L276" s="360"/>
      <c r="M276" s="360"/>
      <c r="N276" s="360"/>
      <c r="O276" s="360">
        <f t="shared" si="19"/>
        <v>0</v>
      </c>
      <c r="P276" s="360">
        <v>0</v>
      </c>
      <c r="Q276" s="360">
        <v>0</v>
      </c>
      <c r="R276" s="360">
        <v>0</v>
      </c>
      <c r="S276" s="360">
        <v>0</v>
      </c>
      <c r="T276" s="360">
        <f t="shared" si="17"/>
        <v>0</v>
      </c>
      <c r="U276" s="360">
        <f t="shared" si="18"/>
        <v>0</v>
      </c>
    </row>
    <row r="277" spans="1:21" x14ac:dyDescent="0.35">
      <c r="A277" s="356">
        <v>54070020</v>
      </c>
      <c r="B277" s="357"/>
      <c r="C277" s="358"/>
      <c r="D277" s="358" t="s">
        <v>272</v>
      </c>
      <c r="E277" s="359"/>
      <c r="F277" s="360"/>
      <c r="G277" s="360"/>
      <c r="H277" s="360"/>
      <c r="I277" s="360"/>
      <c r="J277" s="360"/>
      <c r="K277" s="360"/>
      <c r="L277" s="360"/>
      <c r="M277" s="360"/>
      <c r="N277" s="360"/>
      <c r="O277" s="360">
        <f t="shared" si="19"/>
        <v>0</v>
      </c>
      <c r="P277" s="360">
        <v>0</v>
      </c>
      <c r="Q277" s="360">
        <v>0</v>
      </c>
      <c r="R277" s="360">
        <v>0</v>
      </c>
      <c r="S277" s="360">
        <v>0</v>
      </c>
      <c r="T277" s="360">
        <f t="shared" si="17"/>
        <v>0</v>
      </c>
      <c r="U277" s="360">
        <f t="shared" si="18"/>
        <v>0</v>
      </c>
    </row>
    <row r="278" spans="1:21" x14ac:dyDescent="0.35">
      <c r="A278" s="98"/>
      <c r="B278" s="102"/>
      <c r="C278" s="92" t="s">
        <v>273</v>
      </c>
      <c r="D278" s="100"/>
      <c r="E278" s="101"/>
      <c r="F278" s="89"/>
      <c r="G278" s="89"/>
      <c r="H278" s="89"/>
      <c r="I278" s="89"/>
      <c r="J278" s="89"/>
      <c r="K278" s="89"/>
      <c r="L278" s="89"/>
      <c r="M278" s="89"/>
      <c r="N278" s="89"/>
      <c r="O278" s="161"/>
      <c r="P278" s="89">
        <v>0</v>
      </c>
      <c r="Q278" s="89">
        <v>0</v>
      </c>
      <c r="R278" s="89">
        <v>0</v>
      </c>
      <c r="S278" s="89">
        <v>0</v>
      </c>
      <c r="T278" s="161">
        <f t="shared" si="17"/>
        <v>0</v>
      </c>
      <c r="U278" s="168">
        <f t="shared" si="18"/>
        <v>0</v>
      </c>
    </row>
    <row r="279" spans="1:21" x14ac:dyDescent="0.35">
      <c r="A279" s="356">
        <v>54080010</v>
      </c>
      <c r="B279" s="357"/>
      <c r="C279" s="358"/>
      <c r="D279" s="358" t="s">
        <v>274</v>
      </c>
      <c r="E279" s="359"/>
      <c r="F279" s="360"/>
      <c r="G279" s="360"/>
      <c r="H279" s="360"/>
      <c r="I279" s="360"/>
      <c r="J279" s="360"/>
      <c r="K279" s="360"/>
      <c r="L279" s="360"/>
      <c r="M279" s="360"/>
      <c r="N279" s="360"/>
      <c r="O279" s="360">
        <f t="shared" si="19"/>
        <v>0</v>
      </c>
      <c r="P279" s="360">
        <v>0</v>
      </c>
      <c r="Q279" s="360">
        <v>0</v>
      </c>
      <c r="R279" s="360">
        <v>0</v>
      </c>
      <c r="S279" s="360">
        <v>0</v>
      </c>
      <c r="T279" s="360">
        <f t="shared" si="17"/>
        <v>0</v>
      </c>
      <c r="U279" s="360">
        <f t="shared" si="18"/>
        <v>0</v>
      </c>
    </row>
    <row r="280" spans="1:21" x14ac:dyDescent="0.35">
      <c r="A280" s="356">
        <v>54080020</v>
      </c>
      <c r="B280" s="357"/>
      <c r="C280" s="358"/>
      <c r="D280" s="358" t="s">
        <v>275</v>
      </c>
      <c r="E280" s="359"/>
      <c r="F280" s="360"/>
      <c r="G280" s="360"/>
      <c r="H280" s="360"/>
      <c r="I280" s="360"/>
      <c r="J280" s="360"/>
      <c r="K280" s="360"/>
      <c r="L280" s="360"/>
      <c r="M280" s="360"/>
      <c r="N280" s="360"/>
      <c r="O280" s="360">
        <f t="shared" si="19"/>
        <v>0</v>
      </c>
      <c r="P280" s="360">
        <v>0</v>
      </c>
      <c r="Q280" s="360">
        <v>0</v>
      </c>
      <c r="R280" s="360">
        <v>0</v>
      </c>
      <c r="S280" s="360">
        <v>0</v>
      </c>
      <c r="T280" s="360">
        <f t="shared" si="17"/>
        <v>0</v>
      </c>
      <c r="U280" s="360">
        <f t="shared" si="18"/>
        <v>0</v>
      </c>
    </row>
    <row r="281" spans="1:21" x14ac:dyDescent="0.35">
      <c r="A281" s="356">
        <v>54080030</v>
      </c>
      <c r="B281" s="357"/>
      <c r="C281" s="358"/>
      <c r="D281" s="358" t="s">
        <v>276</v>
      </c>
      <c r="E281" s="359"/>
      <c r="F281" s="360"/>
      <c r="G281" s="360"/>
      <c r="H281" s="360"/>
      <c r="I281" s="360"/>
      <c r="J281" s="360"/>
      <c r="K281" s="360"/>
      <c r="L281" s="360"/>
      <c r="M281" s="360"/>
      <c r="N281" s="360"/>
      <c r="O281" s="360">
        <f t="shared" si="19"/>
        <v>0</v>
      </c>
      <c r="P281" s="360">
        <v>0</v>
      </c>
      <c r="Q281" s="360">
        <v>0</v>
      </c>
      <c r="R281" s="360">
        <v>0</v>
      </c>
      <c r="S281" s="360">
        <v>0</v>
      </c>
      <c r="T281" s="360">
        <f t="shared" si="17"/>
        <v>0</v>
      </c>
      <c r="U281" s="360">
        <f t="shared" si="18"/>
        <v>0</v>
      </c>
    </row>
    <row r="282" spans="1:21" x14ac:dyDescent="0.35">
      <c r="A282" s="356">
        <v>54080050</v>
      </c>
      <c r="B282" s="357"/>
      <c r="C282" s="358"/>
      <c r="D282" s="358" t="s">
        <v>277</v>
      </c>
      <c r="E282" s="359"/>
      <c r="F282" s="360"/>
      <c r="G282" s="360"/>
      <c r="H282" s="360"/>
      <c r="I282" s="360"/>
      <c r="J282" s="360"/>
      <c r="K282" s="360"/>
      <c r="L282" s="360"/>
      <c r="M282" s="360"/>
      <c r="N282" s="360"/>
      <c r="O282" s="360">
        <f t="shared" si="19"/>
        <v>0</v>
      </c>
      <c r="P282" s="360">
        <v>0</v>
      </c>
      <c r="Q282" s="360">
        <v>0</v>
      </c>
      <c r="R282" s="360">
        <v>0</v>
      </c>
      <c r="S282" s="360">
        <v>0</v>
      </c>
      <c r="T282" s="360">
        <f t="shared" si="17"/>
        <v>0</v>
      </c>
      <c r="U282" s="360">
        <f t="shared" si="18"/>
        <v>0</v>
      </c>
    </row>
    <row r="283" spans="1:21" x14ac:dyDescent="0.35">
      <c r="A283" s="356">
        <v>54080060</v>
      </c>
      <c r="B283" s="357"/>
      <c r="C283" s="358"/>
      <c r="D283" s="358" t="s">
        <v>278</v>
      </c>
      <c r="E283" s="359"/>
      <c r="F283" s="360"/>
      <c r="G283" s="360"/>
      <c r="H283" s="360"/>
      <c r="I283" s="360"/>
      <c r="J283" s="360"/>
      <c r="K283" s="360"/>
      <c r="L283" s="360"/>
      <c r="M283" s="360"/>
      <c r="N283" s="360"/>
      <c r="O283" s="360">
        <f t="shared" si="19"/>
        <v>0</v>
      </c>
      <c r="P283" s="360">
        <v>0</v>
      </c>
      <c r="Q283" s="360">
        <v>0</v>
      </c>
      <c r="R283" s="360">
        <v>0</v>
      </c>
      <c r="S283" s="360">
        <v>0</v>
      </c>
      <c r="T283" s="360">
        <f t="shared" si="17"/>
        <v>0</v>
      </c>
      <c r="U283" s="360">
        <f t="shared" si="18"/>
        <v>0</v>
      </c>
    </row>
    <row r="284" spans="1:21" x14ac:dyDescent="0.35">
      <c r="A284" s="356">
        <v>54080070</v>
      </c>
      <c r="B284" s="357"/>
      <c r="C284" s="358"/>
      <c r="D284" s="358" t="s">
        <v>279</v>
      </c>
      <c r="E284" s="359"/>
      <c r="F284" s="360"/>
      <c r="G284" s="360"/>
      <c r="H284" s="360"/>
      <c r="I284" s="360"/>
      <c r="J284" s="360"/>
      <c r="K284" s="360"/>
      <c r="L284" s="360"/>
      <c r="M284" s="360"/>
      <c r="N284" s="360"/>
      <c r="O284" s="360">
        <f t="shared" si="19"/>
        <v>0</v>
      </c>
      <c r="P284" s="360">
        <v>0</v>
      </c>
      <c r="Q284" s="360">
        <v>0</v>
      </c>
      <c r="R284" s="360">
        <v>0</v>
      </c>
      <c r="S284" s="360">
        <v>0</v>
      </c>
      <c r="T284" s="360">
        <f t="shared" si="17"/>
        <v>0</v>
      </c>
      <c r="U284" s="360">
        <f t="shared" si="18"/>
        <v>0</v>
      </c>
    </row>
    <row r="285" spans="1:21" x14ac:dyDescent="0.35">
      <c r="A285" s="356">
        <v>54080090</v>
      </c>
      <c r="B285" s="357"/>
      <c r="C285" s="358"/>
      <c r="D285" s="358" t="s">
        <v>279</v>
      </c>
      <c r="E285" s="359"/>
      <c r="F285" s="360"/>
      <c r="G285" s="360"/>
      <c r="H285" s="360"/>
      <c r="I285" s="360"/>
      <c r="J285" s="360"/>
      <c r="K285" s="360"/>
      <c r="L285" s="360"/>
      <c r="M285" s="360"/>
      <c r="N285" s="360"/>
      <c r="O285" s="360">
        <f t="shared" si="19"/>
        <v>0</v>
      </c>
      <c r="P285" s="360">
        <v>0</v>
      </c>
      <c r="Q285" s="360">
        <v>0</v>
      </c>
      <c r="R285" s="360">
        <v>0</v>
      </c>
      <c r="S285" s="360">
        <v>0</v>
      </c>
      <c r="T285" s="360">
        <f t="shared" si="17"/>
        <v>0</v>
      </c>
      <c r="U285" s="360">
        <f t="shared" si="18"/>
        <v>0</v>
      </c>
    </row>
    <row r="286" spans="1:21" x14ac:dyDescent="0.35">
      <c r="A286" s="98"/>
      <c r="B286" s="99"/>
      <c r="C286" s="92" t="s">
        <v>280</v>
      </c>
      <c r="D286" s="100"/>
      <c r="E286" s="101"/>
      <c r="F286" s="89"/>
      <c r="G286" s="89"/>
      <c r="H286" s="89"/>
      <c r="I286" s="89"/>
      <c r="J286" s="89"/>
      <c r="K286" s="89"/>
      <c r="L286" s="89"/>
      <c r="M286" s="89"/>
      <c r="N286" s="89"/>
      <c r="O286" s="161"/>
      <c r="P286" s="89">
        <v>0</v>
      </c>
      <c r="Q286" s="89">
        <v>0</v>
      </c>
      <c r="R286" s="89">
        <v>0</v>
      </c>
      <c r="S286" s="89">
        <v>0</v>
      </c>
      <c r="T286" s="161">
        <f t="shared" si="17"/>
        <v>0</v>
      </c>
      <c r="U286" s="168">
        <f t="shared" si="18"/>
        <v>0</v>
      </c>
    </row>
    <row r="287" spans="1:21" x14ac:dyDescent="0.35">
      <c r="A287" s="98">
        <v>54540008</v>
      </c>
      <c r="B287" s="99"/>
      <c r="C287" s="100"/>
      <c r="D287" s="100" t="s">
        <v>281</v>
      </c>
      <c r="E287" s="101"/>
      <c r="F287" s="89"/>
      <c r="G287" s="89"/>
      <c r="H287" s="89"/>
      <c r="I287" s="89"/>
      <c r="J287" s="89"/>
      <c r="K287" s="89"/>
      <c r="L287" s="89"/>
      <c r="M287" s="89"/>
      <c r="N287" s="89"/>
      <c r="O287" s="161">
        <f t="shared" si="19"/>
        <v>0</v>
      </c>
      <c r="P287" s="89">
        <v>0</v>
      </c>
      <c r="Q287" s="89">
        <v>0</v>
      </c>
      <c r="R287" s="89">
        <v>0</v>
      </c>
      <c r="S287" s="89">
        <v>0</v>
      </c>
      <c r="T287" s="161">
        <f t="shared" si="17"/>
        <v>0</v>
      </c>
      <c r="U287" s="168">
        <f t="shared" si="18"/>
        <v>0</v>
      </c>
    </row>
    <row r="288" spans="1:21" x14ac:dyDescent="0.35">
      <c r="A288" s="98">
        <v>54550008</v>
      </c>
      <c r="B288" s="99"/>
      <c r="C288" s="100"/>
      <c r="D288" s="100" t="s">
        <v>282</v>
      </c>
      <c r="E288" s="101"/>
      <c r="F288" s="89"/>
      <c r="G288" s="89"/>
      <c r="H288" s="89"/>
      <c r="I288" s="89"/>
      <c r="J288" s="89"/>
      <c r="K288" s="89"/>
      <c r="L288" s="89"/>
      <c r="M288" s="89"/>
      <c r="N288" s="89"/>
      <c r="O288" s="161">
        <f t="shared" si="19"/>
        <v>0</v>
      </c>
      <c r="P288" s="89">
        <v>0</v>
      </c>
      <c r="Q288" s="89">
        <v>0</v>
      </c>
      <c r="R288" s="89">
        <v>0</v>
      </c>
      <c r="S288" s="89">
        <v>0</v>
      </c>
      <c r="T288" s="161">
        <f t="shared" si="17"/>
        <v>0</v>
      </c>
      <c r="U288" s="168">
        <f t="shared" si="18"/>
        <v>0</v>
      </c>
    </row>
    <row r="289" spans="1:26" x14ac:dyDescent="0.35">
      <c r="A289" s="98">
        <v>54551008</v>
      </c>
      <c r="B289" s="99"/>
      <c r="C289" s="100"/>
      <c r="D289" s="100" t="s">
        <v>283</v>
      </c>
      <c r="E289" s="101"/>
      <c r="F289" s="89"/>
      <c r="G289" s="89"/>
      <c r="H289" s="89"/>
      <c r="I289" s="89"/>
      <c r="J289" s="89"/>
      <c r="K289" s="89"/>
      <c r="L289" s="89"/>
      <c r="M289" s="89"/>
      <c r="N289" s="89"/>
      <c r="O289" s="161">
        <f t="shared" si="19"/>
        <v>0</v>
      </c>
      <c r="P289" s="89">
        <v>0</v>
      </c>
      <c r="Q289" s="89">
        <v>0</v>
      </c>
      <c r="R289" s="89">
        <v>0</v>
      </c>
      <c r="S289" s="89">
        <v>0</v>
      </c>
      <c r="T289" s="161">
        <f t="shared" si="17"/>
        <v>0</v>
      </c>
      <c r="U289" s="168">
        <f t="shared" si="18"/>
        <v>0</v>
      </c>
    </row>
    <row r="290" spans="1:26" x14ac:dyDescent="0.35">
      <c r="A290" s="98"/>
      <c r="B290" s="99"/>
      <c r="C290" s="92" t="s">
        <v>284</v>
      </c>
      <c r="D290" s="100"/>
      <c r="E290" s="101"/>
      <c r="F290" s="89"/>
      <c r="G290" s="89"/>
      <c r="H290" s="89"/>
      <c r="I290" s="89"/>
      <c r="J290" s="89"/>
      <c r="K290" s="89"/>
      <c r="L290" s="89"/>
      <c r="M290" s="89"/>
      <c r="N290" s="89"/>
      <c r="O290" s="161"/>
      <c r="P290" s="89">
        <v>0</v>
      </c>
      <c r="Q290" s="89">
        <v>0</v>
      </c>
      <c r="R290" s="89">
        <v>0</v>
      </c>
      <c r="S290" s="89">
        <v>0</v>
      </c>
      <c r="T290" s="161">
        <f t="shared" ref="T290" si="20">SUM(P290:S290)</f>
        <v>0</v>
      </c>
      <c r="U290" s="168">
        <f t="shared" ref="U290" si="21">+O290+T290</f>
        <v>0</v>
      </c>
    </row>
    <row r="291" spans="1:26" x14ac:dyDescent="0.35">
      <c r="A291" s="112">
        <v>54610010</v>
      </c>
      <c r="B291" s="125"/>
      <c r="C291" s="114"/>
      <c r="D291" s="114" t="s">
        <v>284</v>
      </c>
      <c r="E291" s="115"/>
      <c r="F291" s="89"/>
      <c r="G291" s="89"/>
      <c r="H291" s="89"/>
      <c r="I291" s="89"/>
      <c r="J291" s="89"/>
      <c r="K291" s="89"/>
      <c r="L291" s="89"/>
      <c r="M291" s="89"/>
      <c r="N291" s="89"/>
      <c r="O291" s="161">
        <f t="shared" si="19"/>
        <v>0</v>
      </c>
      <c r="P291" s="89">
        <v>0</v>
      </c>
      <c r="Q291" s="89">
        <v>0</v>
      </c>
      <c r="R291" s="89">
        <v>0</v>
      </c>
      <c r="S291" s="89">
        <v>0</v>
      </c>
      <c r="T291" s="161">
        <f t="shared" si="17"/>
        <v>0</v>
      </c>
      <c r="U291" s="168">
        <f t="shared" si="18"/>
        <v>0</v>
      </c>
    </row>
    <row r="292" spans="1:26" x14ac:dyDescent="0.35">
      <c r="A292" s="98"/>
      <c r="B292" s="102" t="s">
        <v>285</v>
      </c>
      <c r="C292" s="100"/>
      <c r="D292" s="100"/>
      <c r="E292" s="101"/>
      <c r="F292" s="89"/>
      <c r="G292" s="89"/>
      <c r="H292" s="89"/>
      <c r="I292" s="89"/>
      <c r="J292" s="89"/>
      <c r="K292" s="89"/>
      <c r="L292" s="89"/>
      <c r="M292" s="89"/>
      <c r="N292" s="89"/>
      <c r="O292" s="161"/>
      <c r="P292" s="89">
        <v>0</v>
      </c>
      <c r="Q292" s="89">
        <v>0</v>
      </c>
      <c r="R292" s="89">
        <v>0</v>
      </c>
      <c r="S292" s="89">
        <v>0</v>
      </c>
      <c r="T292" s="161">
        <f t="shared" si="17"/>
        <v>0</v>
      </c>
      <c r="U292" s="168">
        <f t="shared" si="18"/>
        <v>0</v>
      </c>
    </row>
    <row r="293" spans="1:26" x14ac:dyDescent="0.35">
      <c r="A293" s="98"/>
      <c r="B293" s="99"/>
      <c r="C293" s="92" t="s">
        <v>286</v>
      </c>
      <c r="D293" s="100"/>
      <c r="E293" s="101"/>
      <c r="F293" s="89"/>
      <c r="G293" s="89"/>
      <c r="H293" s="89"/>
      <c r="I293" s="89"/>
      <c r="J293" s="89"/>
      <c r="K293" s="89"/>
      <c r="L293" s="89"/>
      <c r="M293" s="89"/>
      <c r="N293" s="89"/>
      <c r="O293" s="161"/>
      <c r="P293" s="89">
        <v>0</v>
      </c>
      <c r="Q293" s="89">
        <v>0</v>
      </c>
      <c r="R293" s="89">
        <v>0</v>
      </c>
      <c r="S293" s="89">
        <v>0</v>
      </c>
      <c r="T293" s="161">
        <f t="shared" ref="T293:T301" si="22">SUM(P293:S293)</f>
        <v>0</v>
      </c>
      <c r="U293" s="168">
        <f t="shared" ref="U293:U301" si="23">+O293+T293</f>
        <v>0</v>
      </c>
    </row>
    <row r="294" spans="1:26" x14ac:dyDescent="0.35">
      <c r="A294" s="126">
        <v>55010010</v>
      </c>
      <c r="B294" s="127"/>
      <c r="C294" s="128"/>
      <c r="D294" s="128" t="s">
        <v>287</v>
      </c>
      <c r="E294" s="129"/>
      <c r="F294" s="130"/>
      <c r="G294" s="130"/>
      <c r="H294" s="130"/>
      <c r="I294" s="130"/>
      <c r="J294" s="130"/>
      <c r="K294" s="130"/>
      <c r="L294" s="130"/>
      <c r="M294" s="130"/>
      <c r="N294" s="130"/>
      <c r="O294" s="130">
        <f t="shared" si="19"/>
        <v>0</v>
      </c>
      <c r="P294" s="130">
        <v>0</v>
      </c>
      <c r="Q294" s="130">
        <v>0</v>
      </c>
      <c r="R294" s="130">
        <v>0</v>
      </c>
      <c r="S294" s="130">
        <v>0</v>
      </c>
      <c r="T294" s="130">
        <f t="shared" si="22"/>
        <v>0</v>
      </c>
      <c r="U294" s="130">
        <f t="shared" si="23"/>
        <v>0</v>
      </c>
    </row>
    <row r="295" spans="1:26" s="176" customFormat="1" x14ac:dyDescent="0.35">
      <c r="A295" s="112">
        <v>55010019</v>
      </c>
      <c r="B295" s="125"/>
      <c r="C295" s="114"/>
      <c r="D295" s="114" t="s">
        <v>584</v>
      </c>
      <c r="E295" s="115"/>
      <c r="F295" s="88"/>
      <c r="G295" s="88"/>
      <c r="H295" s="88"/>
      <c r="I295" s="88"/>
      <c r="J295" s="88"/>
      <c r="K295" s="88"/>
      <c r="L295" s="88"/>
      <c r="M295" s="88"/>
      <c r="N295" s="88"/>
      <c r="O295" s="161">
        <f t="shared" si="19"/>
        <v>0</v>
      </c>
      <c r="P295" s="88">
        <v>0</v>
      </c>
      <c r="Q295" s="88">
        <v>0</v>
      </c>
      <c r="R295" s="88">
        <v>0</v>
      </c>
      <c r="S295" s="88">
        <v>0</v>
      </c>
      <c r="T295" s="88"/>
      <c r="U295" s="88"/>
      <c r="W295" s="156"/>
      <c r="X295" s="156"/>
      <c r="Y295" s="156"/>
      <c r="Z295" s="156"/>
    </row>
    <row r="296" spans="1:26" x14ac:dyDescent="0.35">
      <c r="A296" s="98"/>
      <c r="B296" s="102"/>
      <c r="C296" s="92" t="s">
        <v>288</v>
      </c>
      <c r="D296" s="100"/>
      <c r="E296" s="101"/>
      <c r="F296" s="89"/>
      <c r="G296" s="89"/>
      <c r="H296" s="89"/>
      <c r="I296" s="89"/>
      <c r="J296" s="89"/>
      <c r="K296" s="89"/>
      <c r="L296" s="89"/>
      <c r="M296" s="89"/>
      <c r="N296" s="89"/>
      <c r="O296" s="161"/>
      <c r="P296" s="89">
        <v>0</v>
      </c>
      <c r="Q296" s="89">
        <v>0</v>
      </c>
      <c r="R296" s="89">
        <v>0</v>
      </c>
      <c r="S296" s="89">
        <v>0</v>
      </c>
      <c r="T296" s="161">
        <f t="shared" si="22"/>
        <v>0</v>
      </c>
      <c r="U296" s="168">
        <f t="shared" si="23"/>
        <v>0</v>
      </c>
    </row>
    <row r="297" spans="1:26" x14ac:dyDescent="0.35">
      <c r="A297" s="98">
        <v>55020010</v>
      </c>
      <c r="B297" s="99"/>
      <c r="C297" s="100"/>
      <c r="D297" s="100" t="s">
        <v>289</v>
      </c>
      <c r="E297" s="101"/>
      <c r="F297" s="89"/>
      <c r="G297" s="89"/>
      <c r="H297" s="89"/>
      <c r="I297" s="89"/>
      <c r="J297" s="89"/>
      <c r="K297" s="89"/>
      <c r="L297" s="89"/>
      <c r="M297" s="89"/>
      <c r="N297" s="89"/>
      <c r="O297" s="161">
        <f t="shared" si="19"/>
        <v>0</v>
      </c>
      <c r="P297" s="89">
        <v>0</v>
      </c>
      <c r="Q297" s="89">
        <v>0</v>
      </c>
      <c r="R297" s="89">
        <v>0</v>
      </c>
      <c r="S297" s="89">
        <v>0</v>
      </c>
      <c r="T297" s="161">
        <f t="shared" si="22"/>
        <v>0</v>
      </c>
      <c r="U297" s="168">
        <f t="shared" si="23"/>
        <v>0</v>
      </c>
    </row>
    <row r="298" spans="1:26" x14ac:dyDescent="0.35">
      <c r="A298" s="126">
        <v>55020020</v>
      </c>
      <c r="B298" s="127"/>
      <c r="C298" s="128"/>
      <c r="D298" s="128" t="s">
        <v>290</v>
      </c>
      <c r="E298" s="129"/>
      <c r="F298" s="130"/>
      <c r="G298" s="130"/>
      <c r="H298" s="130"/>
      <c r="I298" s="130"/>
      <c r="J298" s="130"/>
      <c r="K298" s="130"/>
      <c r="L298" s="130"/>
      <c r="M298" s="130"/>
      <c r="N298" s="130"/>
      <c r="O298" s="130">
        <f t="shared" si="19"/>
        <v>0</v>
      </c>
      <c r="P298" s="130">
        <v>0</v>
      </c>
      <c r="Q298" s="130">
        <v>0</v>
      </c>
      <c r="R298" s="130">
        <v>0</v>
      </c>
      <c r="S298" s="130">
        <v>0</v>
      </c>
      <c r="T298" s="130">
        <f t="shared" si="22"/>
        <v>0</v>
      </c>
      <c r="U298" s="130">
        <f t="shared" si="23"/>
        <v>0</v>
      </c>
    </row>
    <row r="299" spans="1:26" s="176" customFormat="1" x14ac:dyDescent="0.35">
      <c r="A299" s="112">
        <v>55020029</v>
      </c>
      <c r="B299" s="125"/>
      <c r="C299" s="114"/>
      <c r="D299" s="335" t="s">
        <v>585</v>
      </c>
      <c r="E299" s="115"/>
      <c r="F299" s="88"/>
      <c r="G299" s="88"/>
      <c r="H299" s="88"/>
      <c r="I299" s="88"/>
      <c r="J299" s="88"/>
      <c r="K299" s="88"/>
      <c r="L299" s="88"/>
      <c r="M299" s="88"/>
      <c r="N299" s="88"/>
      <c r="O299" s="161">
        <f t="shared" si="19"/>
        <v>0</v>
      </c>
      <c r="P299" s="88">
        <v>0</v>
      </c>
      <c r="Q299" s="88">
        <v>0</v>
      </c>
      <c r="R299" s="88">
        <v>0</v>
      </c>
      <c r="S299" s="88">
        <v>0</v>
      </c>
      <c r="T299" s="88"/>
      <c r="U299" s="88"/>
      <c r="W299" s="156"/>
      <c r="X299" s="156"/>
      <c r="Y299" s="156"/>
      <c r="Z299" s="156"/>
    </row>
    <row r="300" spans="1:26" x14ac:dyDescent="0.35">
      <c r="A300" s="98">
        <v>55020030</v>
      </c>
      <c r="B300" s="99"/>
      <c r="C300" s="100"/>
      <c r="D300" s="100" t="s">
        <v>291</v>
      </c>
      <c r="E300" s="101"/>
      <c r="F300" s="89"/>
      <c r="G300" s="89"/>
      <c r="H300" s="89"/>
      <c r="I300" s="89"/>
      <c r="J300" s="89"/>
      <c r="K300" s="89"/>
      <c r="L300" s="89"/>
      <c r="M300" s="89"/>
      <c r="N300" s="89"/>
      <c r="O300" s="161">
        <f t="shared" si="19"/>
        <v>0</v>
      </c>
      <c r="P300" s="89">
        <v>0</v>
      </c>
      <c r="Q300" s="89">
        <v>0</v>
      </c>
      <c r="R300" s="89">
        <v>0</v>
      </c>
      <c r="S300" s="89">
        <v>0</v>
      </c>
      <c r="T300" s="161">
        <f t="shared" si="22"/>
        <v>0</v>
      </c>
      <c r="U300" s="168">
        <f t="shared" si="23"/>
        <v>0</v>
      </c>
    </row>
    <row r="301" spans="1:26" x14ac:dyDescent="0.35">
      <c r="A301" s="98">
        <v>55020040</v>
      </c>
      <c r="B301" s="99"/>
      <c r="C301" s="100"/>
      <c r="D301" s="100" t="s">
        <v>292</v>
      </c>
      <c r="E301" s="101"/>
      <c r="F301" s="89"/>
      <c r="G301" s="89"/>
      <c r="H301" s="89"/>
      <c r="I301" s="89"/>
      <c r="J301" s="89"/>
      <c r="K301" s="89"/>
      <c r="L301" s="89"/>
      <c r="M301" s="89"/>
      <c r="N301" s="89"/>
      <c r="O301" s="161">
        <f t="shared" si="19"/>
        <v>0</v>
      </c>
      <c r="P301" s="89">
        <v>0</v>
      </c>
      <c r="Q301" s="89">
        <v>0</v>
      </c>
      <c r="R301" s="89">
        <v>0</v>
      </c>
      <c r="S301" s="89">
        <v>0</v>
      </c>
      <c r="T301" s="161">
        <f t="shared" si="22"/>
        <v>0</v>
      </c>
      <c r="U301" s="168">
        <f t="shared" si="23"/>
        <v>0</v>
      </c>
    </row>
    <row r="302" spans="1:26" x14ac:dyDescent="0.35">
      <c r="A302" s="171"/>
      <c r="B302" s="172" t="s">
        <v>293</v>
      </c>
      <c r="C302" s="173"/>
      <c r="D302" s="173"/>
      <c r="E302" s="174"/>
      <c r="F302" s="175">
        <f t="shared" ref="F302:U302" si="24">SUBTOTAL(9,F90:F300)</f>
        <v>0</v>
      </c>
      <c r="G302" s="175">
        <f t="shared" si="24"/>
        <v>0</v>
      </c>
      <c r="H302" s="175">
        <f t="shared" si="24"/>
        <v>0</v>
      </c>
      <c r="I302" s="175">
        <f t="shared" si="24"/>
        <v>0</v>
      </c>
      <c r="J302" s="175">
        <f t="shared" si="24"/>
        <v>0</v>
      </c>
      <c r="K302" s="175">
        <f t="shared" si="24"/>
        <v>0</v>
      </c>
      <c r="L302" s="175">
        <f t="shared" si="24"/>
        <v>0</v>
      </c>
      <c r="M302" s="175">
        <f t="shared" si="24"/>
        <v>0</v>
      </c>
      <c r="N302" s="175">
        <f t="shared" si="24"/>
        <v>0</v>
      </c>
      <c r="O302" s="175">
        <f t="shared" si="24"/>
        <v>0</v>
      </c>
      <c r="P302" s="175">
        <f t="shared" si="24"/>
        <v>1284080</v>
      </c>
      <c r="Q302" s="175">
        <f t="shared" si="24"/>
        <v>604000</v>
      </c>
      <c r="R302" s="175">
        <f t="shared" si="24"/>
        <v>3238000</v>
      </c>
      <c r="S302" s="175">
        <f t="shared" si="24"/>
        <v>3052000</v>
      </c>
      <c r="T302" s="175">
        <f t="shared" si="24"/>
        <v>8178080</v>
      </c>
      <c r="U302" s="175">
        <f t="shared" si="24"/>
        <v>8178080</v>
      </c>
    </row>
    <row r="303" spans="1:26" x14ac:dyDescent="0.35">
      <c r="A303" s="157"/>
      <c r="B303" s="462" t="s">
        <v>294</v>
      </c>
      <c r="C303" s="463"/>
      <c r="D303" s="463"/>
      <c r="E303" s="463"/>
      <c r="F303" s="158">
        <f t="shared" ref="F303:T303" si="25">+F302+F89+F32</f>
        <v>0</v>
      </c>
      <c r="G303" s="158">
        <f t="shared" si="25"/>
        <v>0</v>
      </c>
      <c r="H303" s="158">
        <f t="shared" si="25"/>
        <v>0</v>
      </c>
      <c r="I303" s="158">
        <f t="shared" si="25"/>
        <v>0</v>
      </c>
      <c r="J303" s="158">
        <f t="shared" si="25"/>
        <v>0</v>
      </c>
      <c r="K303" s="158">
        <f t="shared" si="25"/>
        <v>0</v>
      </c>
      <c r="L303" s="158">
        <f t="shared" si="25"/>
        <v>0</v>
      </c>
      <c r="M303" s="158">
        <f t="shared" si="25"/>
        <v>0</v>
      </c>
      <c r="N303" s="158">
        <f t="shared" si="25"/>
        <v>0</v>
      </c>
      <c r="O303" s="162">
        <f t="shared" si="25"/>
        <v>0</v>
      </c>
      <c r="P303" s="158">
        <f t="shared" si="25"/>
        <v>1284080</v>
      </c>
      <c r="Q303" s="158">
        <f t="shared" si="25"/>
        <v>604000</v>
      </c>
      <c r="R303" s="158">
        <f t="shared" si="25"/>
        <v>3238000</v>
      </c>
      <c r="S303" s="158">
        <f t="shared" si="25"/>
        <v>3052000</v>
      </c>
      <c r="T303" s="162">
        <f t="shared" si="25"/>
        <v>16384163.008142782</v>
      </c>
      <c r="U303" s="169">
        <f>+O303+T303</f>
        <v>16384163.008142782</v>
      </c>
    </row>
    <row r="305" spans="3:6" x14ac:dyDescent="0.35">
      <c r="C305" s="191" t="s">
        <v>556</v>
      </c>
      <c r="D305" s="191"/>
      <c r="E305" s="191" t="s">
        <v>557</v>
      </c>
      <c r="F305" s="190"/>
    </row>
    <row r="306" spans="3:6" x14ac:dyDescent="0.35">
      <c r="C306" s="186"/>
      <c r="E306" s="332" t="s">
        <v>577</v>
      </c>
      <c r="F306" s="190"/>
    </row>
    <row r="308" spans="3:6" x14ac:dyDescent="0.35">
      <c r="D308" s="183"/>
      <c r="E308" s="186" t="s">
        <v>554</v>
      </c>
    </row>
    <row r="309" spans="3:6" x14ac:dyDescent="0.35">
      <c r="D309" s="184"/>
      <c r="E309" s="187" t="s">
        <v>555</v>
      </c>
    </row>
    <row r="310" spans="3:6" x14ac:dyDescent="0.35">
      <c r="D310" s="188"/>
      <c r="E310" s="189" t="s">
        <v>559</v>
      </c>
    </row>
    <row r="311" spans="3:6" x14ac:dyDescent="0.35">
      <c r="D311" s="185"/>
      <c r="E311" s="186" t="s">
        <v>586</v>
      </c>
    </row>
  </sheetData>
  <mergeCells count="6">
    <mergeCell ref="B303:E303"/>
    <mergeCell ref="A1:U1"/>
    <mergeCell ref="A2:U2"/>
    <mergeCell ref="A3:U3"/>
    <mergeCell ref="B6:E6"/>
    <mergeCell ref="B7:E7"/>
  </mergeCells>
  <conditionalFormatting sqref="F9:U303">
    <cfRule type="expression" dxfId="0" priority="7">
      <formula>LEFT(#REF!,1)="ล"</formula>
    </cfRule>
  </conditionalFormatting>
  <dataValidations count="1">
    <dataValidation type="list" allowBlank="1" showInputMessage="1" showErrorMessage="1" sqref="U5" xr:uid="{00000000-0002-0000-0100-000000000000}">
      <formula1>"บาท,ล้านบาท"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04_Rate"/>
  <dimension ref="A1:R108"/>
  <sheetViews>
    <sheetView showGridLines="0" zoomScaleNormal="100" workbookViewId="0">
      <pane ySplit="1" topLeftCell="A20" activePane="bottomLeft" state="frozen"/>
      <selection activeCell="D18" sqref="D18"/>
      <selection pane="bottomLeft" activeCell="S2" sqref="S2"/>
    </sheetView>
  </sheetViews>
  <sheetFormatPr defaultColWidth="9.125" defaultRowHeight="21.75" x14ac:dyDescent="0.5"/>
  <cols>
    <col min="1" max="1" width="12.875" style="4" customWidth="1"/>
    <col min="2" max="2" width="39.625" style="1" customWidth="1"/>
    <col min="3" max="3" width="7.625" style="283" customWidth="1"/>
    <col min="4" max="4" width="18.75" style="283" bestFit="1" customWidth="1"/>
    <col min="5" max="5" width="17.375" style="283" bestFit="1" customWidth="1"/>
    <col min="6" max="6" width="9.125" style="1"/>
    <col min="7" max="7" width="2.625" style="21" customWidth="1"/>
    <col min="8" max="8" width="31.125" style="1" hidden="1" customWidth="1"/>
    <col min="9" max="9" width="24.375" style="1" hidden="1" customWidth="1"/>
    <col min="10" max="10" width="3.75" style="1" hidden="1" customWidth="1"/>
    <col min="11" max="11" width="22.75" style="1" hidden="1" customWidth="1"/>
    <col min="12" max="12" width="38.625" style="1" hidden="1" customWidth="1"/>
    <col min="13" max="13" width="23.125" style="1" hidden="1" customWidth="1"/>
    <col min="14" max="14" width="24.125" style="1" hidden="1" customWidth="1"/>
    <col min="15" max="15" width="26.75" style="1" hidden="1" customWidth="1"/>
    <col min="16" max="16" width="24.125" style="1" hidden="1" customWidth="1"/>
    <col min="17" max="17" width="22.25" style="1" hidden="1" customWidth="1"/>
    <col min="18" max="18" width="24.375" style="1" hidden="1" customWidth="1"/>
    <col min="19" max="19" width="4.125" style="1" bestFit="1" customWidth="1"/>
    <col min="20" max="20" width="32.375" style="1" bestFit="1" customWidth="1"/>
    <col min="21" max="21" width="19.625" style="1" bestFit="1" customWidth="1"/>
    <col min="22" max="22" width="9.375" style="1" bestFit="1" customWidth="1"/>
    <col min="23" max="16384" width="9.125" style="1"/>
  </cols>
  <sheetData>
    <row r="1" spans="1:5" x14ac:dyDescent="0.5">
      <c r="A1" s="12" t="s">
        <v>10</v>
      </c>
      <c r="B1" s="12" t="s">
        <v>11</v>
      </c>
      <c r="C1" s="282"/>
      <c r="D1" s="282"/>
      <c r="E1" s="282" t="s">
        <v>442</v>
      </c>
    </row>
    <row r="2" spans="1:5" x14ac:dyDescent="0.5">
      <c r="A2" s="4">
        <v>52010070</v>
      </c>
      <c r="B2" s="1" t="s">
        <v>443</v>
      </c>
      <c r="C2" s="13" t="s">
        <v>444</v>
      </c>
      <c r="E2" s="284">
        <v>27000</v>
      </c>
    </row>
    <row r="3" spans="1:5" x14ac:dyDescent="0.5">
      <c r="A3" s="4">
        <v>52011020</v>
      </c>
      <c r="B3" s="1" t="s">
        <v>47</v>
      </c>
      <c r="C3" s="13" t="s">
        <v>445</v>
      </c>
      <c r="E3" s="14">
        <v>0.105</v>
      </c>
    </row>
    <row r="4" spans="1:5" x14ac:dyDescent="0.5">
      <c r="A4" s="4">
        <v>52012010</v>
      </c>
      <c r="B4" s="1" t="s">
        <v>49</v>
      </c>
      <c r="C4" s="1" t="s">
        <v>446</v>
      </c>
      <c r="E4" s="284">
        <v>1900</v>
      </c>
    </row>
    <row r="5" spans="1:5" x14ac:dyDescent="0.5">
      <c r="A5" s="4">
        <v>52012060</v>
      </c>
      <c r="B5" s="1" t="s">
        <v>54</v>
      </c>
      <c r="C5" s="1" t="s">
        <v>446</v>
      </c>
      <c r="E5" s="284">
        <v>400</v>
      </c>
    </row>
    <row r="6" spans="1:5" x14ac:dyDescent="0.5">
      <c r="B6" s="15" t="s">
        <v>447</v>
      </c>
      <c r="C6" s="1"/>
      <c r="E6" s="285"/>
    </row>
    <row r="7" spans="1:5" x14ac:dyDescent="0.5">
      <c r="A7" s="16" t="s">
        <v>417</v>
      </c>
      <c r="B7" s="1" t="s">
        <v>448</v>
      </c>
      <c r="C7" s="1" t="s">
        <v>449</v>
      </c>
      <c r="E7" s="285"/>
    </row>
    <row r="8" spans="1:5" x14ac:dyDescent="0.5">
      <c r="A8" s="16" t="s">
        <v>418</v>
      </c>
      <c r="B8" s="1" t="s">
        <v>450</v>
      </c>
      <c r="C8" s="1" t="s">
        <v>451</v>
      </c>
      <c r="E8" s="285"/>
    </row>
    <row r="9" spans="1:5" x14ac:dyDescent="0.5">
      <c r="A9" s="16" t="s">
        <v>419</v>
      </c>
      <c r="B9" s="1" t="s">
        <v>452</v>
      </c>
      <c r="C9" s="1" t="s">
        <v>453</v>
      </c>
      <c r="E9" s="285"/>
    </row>
    <row r="10" spans="1:5" x14ac:dyDescent="0.5">
      <c r="A10" s="16" t="s">
        <v>422</v>
      </c>
      <c r="B10" s="1" t="s">
        <v>454</v>
      </c>
      <c r="C10" s="1" t="s">
        <v>455</v>
      </c>
      <c r="E10" s="285"/>
    </row>
    <row r="11" spans="1:5" x14ac:dyDescent="0.5">
      <c r="C11" s="1"/>
      <c r="E11" s="285"/>
    </row>
    <row r="12" spans="1:5" x14ac:dyDescent="0.5">
      <c r="A12" s="4">
        <v>52012070</v>
      </c>
      <c r="B12" s="1" t="s">
        <v>55</v>
      </c>
      <c r="C12" s="1" t="s">
        <v>444</v>
      </c>
      <c r="E12" s="283" t="s">
        <v>456</v>
      </c>
    </row>
    <row r="13" spans="1:5" x14ac:dyDescent="0.5">
      <c r="C13" s="1"/>
    </row>
    <row r="14" spans="1:5" x14ac:dyDescent="0.5">
      <c r="B14" s="17" t="s">
        <v>457</v>
      </c>
      <c r="C14" s="286"/>
      <c r="D14" s="287"/>
      <c r="E14" s="288"/>
    </row>
    <row r="15" spans="1:5" x14ac:dyDescent="0.5">
      <c r="B15" s="5" t="s">
        <v>458</v>
      </c>
      <c r="C15" s="18"/>
      <c r="D15" s="289"/>
      <c r="E15" s="290">
        <v>2000</v>
      </c>
    </row>
    <row r="16" spans="1:5" x14ac:dyDescent="0.5">
      <c r="B16" s="9" t="s">
        <v>459</v>
      </c>
      <c r="C16" s="10"/>
      <c r="D16" s="291"/>
      <c r="E16" s="292">
        <v>1000</v>
      </c>
    </row>
    <row r="17" spans="1:18" x14ac:dyDescent="0.5">
      <c r="B17" s="19" t="s">
        <v>460</v>
      </c>
      <c r="C17" s="20"/>
      <c r="D17" s="293"/>
      <c r="E17" s="294">
        <v>1000</v>
      </c>
    </row>
    <row r="19" spans="1:18" x14ac:dyDescent="0.5">
      <c r="A19" s="4">
        <v>52020030</v>
      </c>
      <c r="B19" s="13" t="s">
        <v>65</v>
      </c>
      <c r="C19" s="295" t="s">
        <v>444</v>
      </c>
      <c r="E19" s="283" t="s">
        <v>461</v>
      </c>
    </row>
    <row r="21" spans="1:18" x14ac:dyDescent="0.5">
      <c r="A21" s="6"/>
      <c r="B21" s="22" t="s">
        <v>420</v>
      </c>
      <c r="C21" s="296" t="s">
        <v>462</v>
      </c>
      <c r="D21" s="296" t="s">
        <v>463</v>
      </c>
      <c r="E21" s="296" t="s">
        <v>464</v>
      </c>
      <c r="H21" s="23" t="s">
        <v>420</v>
      </c>
      <c r="I21" s="24" t="s">
        <v>465</v>
      </c>
    </row>
    <row r="22" spans="1:18" x14ac:dyDescent="0.5">
      <c r="A22" s="25"/>
      <c r="B22" s="26"/>
      <c r="C22" s="297" t="s">
        <v>466</v>
      </c>
      <c r="D22" s="297" t="s">
        <v>467</v>
      </c>
      <c r="E22" s="297" t="s">
        <v>468</v>
      </c>
      <c r="H22" s="5" t="s">
        <v>469</v>
      </c>
      <c r="I22" s="5" t="s">
        <v>470</v>
      </c>
      <c r="J22" s="27" t="s">
        <v>466</v>
      </c>
      <c r="K22" s="5" t="s">
        <v>471</v>
      </c>
    </row>
    <row r="23" spans="1:18" x14ac:dyDescent="0.5">
      <c r="A23" s="28" t="s">
        <v>472</v>
      </c>
      <c r="B23" s="29" t="s">
        <v>473</v>
      </c>
      <c r="C23" s="298">
        <v>5800</v>
      </c>
      <c r="D23" s="298">
        <v>13600</v>
      </c>
      <c r="E23" s="298">
        <v>4800</v>
      </c>
      <c r="H23" s="9" t="s">
        <v>474</v>
      </c>
      <c r="I23" s="9" t="s">
        <v>475</v>
      </c>
      <c r="J23" s="30" t="s">
        <v>467</v>
      </c>
      <c r="K23" s="9" t="s">
        <v>471</v>
      </c>
    </row>
    <row r="24" spans="1:18" x14ac:dyDescent="0.5">
      <c r="A24" s="28" t="s">
        <v>472</v>
      </c>
      <c r="B24" s="29" t="s">
        <v>476</v>
      </c>
      <c r="C24" s="298">
        <v>4000</v>
      </c>
      <c r="D24" s="298">
        <v>13200</v>
      </c>
      <c r="E24" s="298">
        <v>4200</v>
      </c>
      <c r="H24" s="9" t="s">
        <v>477</v>
      </c>
      <c r="I24" s="19" t="s">
        <v>478</v>
      </c>
      <c r="J24" s="31" t="s">
        <v>468</v>
      </c>
      <c r="K24" s="19" t="s">
        <v>471</v>
      </c>
    </row>
    <row r="25" spans="1:18" x14ac:dyDescent="0.5">
      <c r="A25" s="28" t="s">
        <v>472</v>
      </c>
      <c r="B25" s="29" t="s">
        <v>479</v>
      </c>
      <c r="C25" s="298">
        <v>4800</v>
      </c>
      <c r="D25" s="298">
        <v>15800</v>
      </c>
      <c r="E25" s="298">
        <v>3300</v>
      </c>
      <c r="H25" s="9" t="s">
        <v>480</v>
      </c>
      <c r="I25" s="32"/>
    </row>
    <row r="26" spans="1:18" x14ac:dyDescent="0.5">
      <c r="A26" s="28" t="s">
        <v>472</v>
      </c>
      <c r="B26" s="29" t="s">
        <v>481</v>
      </c>
      <c r="C26" s="298">
        <v>4800</v>
      </c>
      <c r="D26" s="299">
        <v>16200</v>
      </c>
      <c r="E26" s="299">
        <v>3200</v>
      </c>
      <c r="H26" s="9" t="s">
        <v>482</v>
      </c>
      <c r="I26" s="24" t="s">
        <v>483</v>
      </c>
    </row>
    <row r="27" spans="1:18" x14ac:dyDescent="0.5">
      <c r="A27" s="28" t="s">
        <v>484</v>
      </c>
      <c r="B27" s="9" t="s">
        <v>485</v>
      </c>
      <c r="C27" s="300">
        <v>4800</v>
      </c>
      <c r="D27" s="469" t="s">
        <v>486</v>
      </c>
      <c r="E27" s="470"/>
      <c r="H27" s="9" t="s">
        <v>487</v>
      </c>
      <c r="I27" s="5" t="s">
        <v>488</v>
      </c>
      <c r="J27" s="33" t="s">
        <v>489</v>
      </c>
      <c r="K27" s="8" t="s">
        <v>471</v>
      </c>
    </row>
    <row r="28" spans="1:18" x14ac:dyDescent="0.5">
      <c r="A28" s="28" t="s">
        <v>490</v>
      </c>
      <c r="B28" s="9" t="s">
        <v>491</v>
      </c>
      <c r="C28" s="300" t="s">
        <v>492</v>
      </c>
      <c r="D28" s="469" t="s">
        <v>486</v>
      </c>
      <c r="E28" s="470"/>
      <c r="H28" s="9" t="s">
        <v>493</v>
      </c>
      <c r="I28" s="9" t="s">
        <v>494</v>
      </c>
      <c r="J28" s="33" t="s">
        <v>495</v>
      </c>
      <c r="K28" s="34" t="s">
        <v>496</v>
      </c>
      <c r="L28" s="35" t="s">
        <v>497</v>
      </c>
      <c r="M28" s="35" t="s">
        <v>498</v>
      </c>
      <c r="N28" s="35" t="s">
        <v>499</v>
      </c>
      <c r="O28" s="35" t="s">
        <v>500</v>
      </c>
      <c r="P28" s="35" t="s">
        <v>501</v>
      </c>
      <c r="Q28" s="35" t="s">
        <v>502</v>
      </c>
      <c r="R28" s="36" t="s">
        <v>503</v>
      </c>
    </row>
    <row r="29" spans="1:18" x14ac:dyDescent="0.5">
      <c r="A29" s="28" t="s">
        <v>504</v>
      </c>
      <c r="B29" s="9" t="s">
        <v>505</v>
      </c>
      <c r="C29" s="300">
        <v>13700</v>
      </c>
      <c r="D29" s="301" t="s">
        <v>492</v>
      </c>
      <c r="E29" s="301" t="s">
        <v>492</v>
      </c>
      <c r="H29" s="19" t="s">
        <v>506</v>
      </c>
      <c r="I29" s="19" t="s">
        <v>507</v>
      </c>
      <c r="J29" s="33" t="s">
        <v>508</v>
      </c>
      <c r="K29" s="34" t="s">
        <v>496</v>
      </c>
      <c r="L29" s="35" t="s">
        <v>497</v>
      </c>
      <c r="M29" s="35" t="s">
        <v>498</v>
      </c>
      <c r="N29" s="35" t="s">
        <v>499</v>
      </c>
      <c r="O29" s="35" t="s">
        <v>500</v>
      </c>
      <c r="P29" s="35" t="s">
        <v>501</v>
      </c>
      <c r="Q29" s="35" t="s">
        <v>502</v>
      </c>
      <c r="R29" s="36" t="s">
        <v>503</v>
      </c>
    </row>
    <row r="30" spans="1:18" x14ac:dyDescent="0.5">
      <c r="A30" s="37" t="s">
        <v>509</v>
      </c>
      <c r="B30" s="19" t="s">
        <v>510</v>
      </c>
      <c r="C30" s="302">
        <v>25000</v>
      </c>
      <c r="D30" s="469" t="s">
        <v>511</v>
      </c>
      <c r="E30" s="470"/>
      <c r="I30" s="32"/>
      <c r="J30" s="32"/>
      <c r="K30" s="32"/>
      <c r="L30" s="32"/>
      <c r="M30" s="32"/>
      <c r="N30" s="32"/>
      <c r="O30" s="32"/>
      <c r="P30" s="32"/>
      <c r="Q30" s="32"/>
      <c r="R30" s="32"/>
    </row>
    <row r="31" spans="1:18" x14ac:dyDescent="0.5">
      <c r="I31" s="32"/>
    </row>
    <row r="32" spans="1:18" x14ac:dyDescent="0.5">
      <c r="A32" s="38"/>
      <c r="B32" s="39" t="s">
        <v>512</v>
      </c>
      <c r="C32" s="287"/>
      <c r="D32" s="301" t="s">
        <v>463</v>
      </c>
      <c r="E32" s="301" t="s">
        <v>464</v>
      </c>
      <c r="I32" s="24" t="s">
        <v>513</v>
      </c>
    </row>
    <row r="33" spans="1:18" x14ac:dyDescent="0.5">
      <c r="A33" s="6"/>
      <c r="B33" s="40"/>
      <c r="C33" s="303"/>
      <c r="D33" s="304" t="s">
        <v>495</v>
      </c>
      <c r="E33" s="304" t="s">
        <v>508</v>
      </c>
      <c r="I33" s="8" t="s">
        <v>514</v>
      </c>
      <c r="J33" s="41" t="s">
        <v>515</v>
      </c>
      <c r="K33" s="34" t="s">
        <v>516</v>
      </c>
      <c r="L33" s="35" t="s">
        <v>517</v>
      </c>
      <c r="M33" s="35" t="s">
        <v>518</v>
      </c>
      <c r="N33" s="35" t="s">
        <v>519</v>
      </c>
      <c r="O33" s="35" t="s">
        <v>520</v>
      </c>
      <c r="P33" s="35" t="s">
        <v>521</v>
      </c>
      <c r="Q33" s="35" t="s">
        <v>522</v>
      </c>
      <c r="R33" s="36" t="s">
        <v>523</v>
      </c>
    </row>
    <row r="34" spans="1:18" x14ac:dyDescent="0.5">
      <c r="A34" s="11" t="s">
        <v>484</v>
      </c>
      <c r="B34" s="42" t="s">
        <v>496</v>
      </c>
      <c r="C34" s="305"/>
      <c r="D34" s="306">
        <v>16500</v>
      </c>
      <c r="E34" s="306">
        <v>3400</v>
      </c>
    </row>
    <row r="35" spans="1:18" x14ac:dyDescent="0.5">
      <c r="A35" s="11" t="s">
        <v>484</v>
      </c>
      <c r="B35" s="42" t="s">
        <v>497</v>
      </c>
      <c r="C35" s="305"/>
      <c r="D35" s="306">
        <v>19900</v>
      </c>
      <c r="E35" s="306">
        <v>5100</v>
      </c>
      <c r="I35" s="24" t="s">
        <v>524</v>
      </c>
    </row>
    <row r="36" spans="1:18" x14ac:dyDescent="0.5">
      <c r="A36" s="11" t="s">
        <v>484</v>
      </c>
      <c r="B36" s="42" t="s">
        <v>498</v>
      </c>
      <c r="C36" s="305"/>
      <c r="D36" s="306">
        <v>20000</v>
      </c>
      <c r="E36" s="306">
        <v>3600</v>
      </c>
      <c r="I36" s="8" t="s">
        <v>525</v>
      </c>
      <c r="J36" s="41" t="s">
        <v>526</v>
      </c>
      <c r="K36" s="8" t="s">
        <v>471</v>
      </c>
      <c r="M36" s="32"/>
    </row>
    <row r="37" spans="1:18" x14ac:dyDescent="0.5">
      <c r="A37" s="11" t="s">
        <v>484</v>
      </c>
      <c r="B37" s="42" t="s">
        <v>499</v>
      </c>
      <c r="C37" s="305"/>
      <c r="D37" s="306">
        <v>21000</v>
      </c>
      <c r="E37" s="306">
        <v>5000</v>
      </c>
      <c r="M37" s="32"/>
    </row>
    <row r="38" spans="1:18" x14ac:dyDescent="0.5">
      <c r="A38" s="11" t="s">
        <v>484</v>
      </c>
      <c r="B38" s="42" t="s">
        <v>500</v>
      </c>
      <c r="C38" s="305"/>
      <c r="D38" s="306">
        <v>24400</v>
      </c>
      <c r="E38" s="306">
        <v>7200</v>
      </c>
      <c r="I38" s="24" t="s">
        <v>527</v>
      </c>
      <c r="M38" s="32"/>
    </row>
    <row r="39" spans="1:18" x14ac:dyDescent="0.5">
      <c r="A39" s="11" t="s">
        <v>484</v>
      </c>
      <c r="B39" s="42" t="s">
        <v>501</v>
      </c>
      <c r="C39" s="305"/>
      <c r="D39" s="306">
        <v>21100</v>
      </c>
      <c r="E39" s="306">
        <v>5000</v>
      </c>
      <c r="I39" s="9" t="s">
        <v>528</v>
      </c>
      <c r="J39" s="41" t="s">
        <v>529</v>
      </c>
      <c r="K39" s="8" t="s">
        <v>471</v>
      </c>
      <c r="M39" s="32"/>
    </row>
    <row r="40" spans="1:18" x14ac:dyDescent="0.5">
      <c r="A40" s="11" t="s">
        <v>484</v>
      </c>
      <c r="B40" s="42" t="s">
        <v>502</v>
      </c>
      <c r="C40" s="305"/>
      <c r="D40" s="306">
        <v>19900</v>
      </c>
      <c r="E40" s="306">
        <v>5100</v>
      </c>
      <c r="I40" s="19" t="s">
        <v>530</v>
      </c>
      <c r="J40" s="41" t="s">
        <v>531</v>
      </c>
      <c r="K40" s="8" t="s">
        <v>471</v>
      </c>
      <c r="M40" s="32"/>
    </row>
    <row r="41" spans="1:18" x14ac:dyDescent="0.5">
      <c r="A41" s="43" t="s">
        <v>484</v>
      </c>
      <c r="B41" s="44" t="s">
        <v>503</v>
      </c>
      <c r="C41" s="307"/>
      <c r="D41" s="308">
        <v>24400</v>
      </c>
      <c r="E41" s="308">
        <v>7200</v>
      </c>
      <c r="M41" s="32"/>
    </row>
    <row r="42" spans="1:18" x14ac:dyDescent="0.5">
      <c r="M42" s="32"/>
    </row>
    <row r="43" spans="1:18" x14ac:dyDescent="0.5">
      <c r="A43" s="38"/>
      <c r="B43" s="39" t="s">
        <v>532</v>
      </c>
      <c r="C43" s="288"/>
      <c r="D43" s="301" t="s">
        <v>533</v>
      </c>
      <c r="M43" s="32"/>
    </row>
    <row r="44" spans="1:18" x14ac:dyDescent="0.5">
      <c r="A44" s="6"/>
      <c r="B44" s="45"/>
      <c r="C44" s="309"/>
      <c r="D44" s="310" t="s">
        <v>515</v>
      </c>
    </row>
    <row r="45" spans="1:18" x14ac:dyDescent="0.5">
      <c r="A45" s="11" t="s">
        <v>490</v>
      </c>
      <c r="B45" s="46" t="s">
        <v>516</v>
      </c>
      <c r="C45" s="311"/>
      <c r="D45" s="312">
        <v>30000</v>
      </c>
    </row>
    <row r="46" spans="1:18" x14ac:dyDescent="0.5">
      <c r="A46" s="11" t="s">
        <v>490</v>
      </c>
      <c r="B46" s="46" t="s">
        <v>517</v>
      </c>
      <c r="C46" s="311"/>
      <c r="D46" s="312">
        <v>30000</v>
      </c>
    </row>
    <row r="47" spans="1:18" x14ac:dyDescent="0.5">
      <c r="A47" s="11" t="s">
        <v>490</v>
      </c>
      <c r="B47" s="46" t="s">
        <v>518</v>
      </c>
      <c r="C47" s="311"/>
      <c r="D47" s="312">
        <v>30000</v>
      </c>
    </row>
    <row r="48" spans="1:18" x14ac:dyDescent="0.5">
      <c r="A48" s="11" t="s">
        <v>490</v>
      </c>
      <c r="B48" s="46" t="s">
        <v>519</v>
      </c>
      <c r="C48" s="311"/>
      <c r="D48" s="312">
        <v>25000</v>
      </c>
    </row>
    <row r="49" spans="1:11" x14ac:dyDescent="0.5">
      <c r="A49" s="11" t="s">
        <v>490</v>
      </c>
      <c r="B49" s="46" t="s">
        <v>520</v>
      </c>
      <c r="C49" s="311"/>
      <c r="D49" s="312">
        <v>25000</v>
      </c>
    </row>
    <row r="50" spans="1:11" x14ac:dyDescent="0.5">
      <c r="A50" s="11" t="s">
        <v>490</v>
      </c>
      <c r="B50" s="46" t="s">
        <v>521</v>
      </c>
      <c r="C50" s="311"/>
      <c r="D50" s="312">
        <v>25000</v>
      </c>
    </row>
    <row r="51" spans="1:11" x14ac:dyDescent="0.5">
      <c r="A51" s="11" t="s">
        <v>490</v>
      </c>
      <c r="B51" s="46" t="s">
        <v>522</v>
      </c>
      <c r="C51" s="311"/>
      <c r="D51" s="312">
        <v>25000</v>
      </c>
    </row>
    <row r="52" spans="1:11" x14ac:dyDescent="0.5">
      <c r="A52" s="43" t="s">
        <v>490</v>
      </c>
      <c r="B52" s="47" t="s">
        <v>523</v>
      </c>
      <c r="C52" s="313"/>
      <c r="D52" s="314">
        <v>25000</v>
      </c>
    </row>
    <row r="54" spans="1:11" x14ac:dyDescent="0.5">
      <c r="A54" s="4">
        <v>52020040</v>
      </c>
      <c r="B54" s="1" t="s">
        <v>66</v>
      </c>
      <c r="C54" s="1"/>
      <c r="D54" s="1" t="s">
        <v>446</v>
      </c>
      <c r="E54" s="284">
        <v>500</v>
      </c>
    </row>
    <row r="55" spans="1:11" x14ac:dyDescent="0.5">
      <c r="A55" s="4">
        <v>52021010</v>
      </c>
      <c r="B55" s="1" t="s">
        <v>69</v>
      </c>
      <c r="C55" s="1"/>
      <c r="D55" s="1" t="s">
        <v>444</v>
      </c>
      <c r="E55" s="284">
        <v>18600</v>
      </c>
    </row>
    <row r="56" spans="1:11" x14ac:dyDescent="0.5">
      <c r="A56" s="4">
        <v>52021020</v>
      </c>
      <c r="B56" s="1" t="s">
        <v>70</v>
      </c>
      <c r="C56" s="1"/>
      <c r="D56" s="1" t="s">
        <v>444</v>
      </c>
      <c r="E56" s="284">
        <v>19000</v>
      </c>
    </row>
    <row r="57" spans="1:11" x14ac:dyDescent="0.5">
      <c r="A57" s="4">
        <v>52022020</v>
      </c>
      <c r="B57" s="1" t="s">
        <v>73</v>
      </c>
      <c r="C57" s="1"/>
      <c r="D57" s="1" t="s">
        <v>534</v>
      </c>
      <c r="E57" s="283" t="s">
        <v>456</v>
      </c>
    </row>
    <row r="58" spans="1:11" x14ac:dyDescent="0.5">
      <c r="A58" s="4">
        <v>52022030</v>
      </c>
      <c r="B58" s="1" t="s">
        <v>74</v>
      </c>
      <c r="C58" s="1"/>
      <c r="D58" s="1" t="s">
        <v>535</v>
      </c>
      <c r="E58" s="283" t="s">
        <v>456</v>
      </c>
    </row>
    <row r="59" spans="1:11" x14ac:dyDescent="0.5">
      <c r="C59" s="1"/>
      <c r="H59" s="2" t="s">
        <v>536</v>
      </c>
    </row>
    <row r="60" spans="1:11" x14ac:dyDescent="0.5">
      <c r="B60" s="38" t="s">
        <v>420</v>
      </c>
      <c r="C60" s="288"/>
      <c r="D60" s="301" t="s">
        <v>537</v>
      </c>
      <c r="E60" s="301" t="s">
        <v>538</v>
      </c>
      <c r="H60" s="6" t="s">
        <v>539</v>
      </c>
      <c r="I60" s="48" t="s">
        <v>420</v>
      </c>
      <c r="J60" s="7" t="s">
        <v>537</v>
      </c>
      <c r="K60" s="49" t="s">
        <v>538</v>
      </c>
    </row>
    <row r="61" spans="1:11" x14ac:dyDescent="0.5">
      <c r="B61" s="50" t="s">
        <v>540</v>
      </c>
      <c r="C61" s="315"/>
      <c r="D61" s="316">
        <v>255</v>
      </c>
      <c r="E61" s="316">
        <v>445</v>
      </c>
      <c r="H61" s="11">
        <v>1</v>
      </c>
      <c r="I61" s="51" t="s">
        <v>540</v>
      </c>
      <c r="J61" s="52">
        <v>255</v>
      </c>
      <c r="K61" s="53">
        <v>445</v>
      </c>
    </row>
    <row r="62" spans="1:11" x14ac:dyDescent="0.5">
      <c r="B62" s="54" t="s">
        <v>541</v>
      </c>
      <c r="C62" s="317"/>
      <c r="D62" s="318">
        <v>255</v>
      </c>
      <c r="E62" s="318">
        <v>500</v>
      </c>
      <c r="H62" s="11">
        <v>4</v>
      </c>
      <c r="I62" s="55" t="s">
        <v>541</v>
      </c>
      <c r="J62" s="52">
        <v>255</v>
      </c>
      <c r="K62" s="53">
        <v>500</v>
      </c>
    </row>
    <row r="63" spans="1:11" x14ac:dyDescent="0.5">
      <c r="B63" s="54" t="s">
        <v>542</v>
      </c>
      <c r="C63" s="317"/>
      <c r="D63" s="318">
        <v>315</v>
      </c>
      <c r="E63" s="318">
        <v>750</v>
      </c>
      <c r="H63" s="11">
        <v>7</v>
      </c>
      <c r="I63" s="55" t="s">
        <v>542</v>
      </c>
      <c r="J63" s="52">
        <v>315</v>
      </c>
      <c r="K63" s="53">
        <v>750</v>
      </c>
    </row>
    <row r="64" spans="1:11" x14ac:dyDescent="0.5">
      <c r="B64" s="54" t="s">
        <v>543</v>
      </c>
      <c r="C64" s="317"/>
      <c r="D64" s="318">
        <v>315</v>
      </c>
      <c r="E64" s="318">
        <v>875</v>
      </c>
      <c r="H64" s="11">
        <v>10</v>
      </c>
      <c r="I64" s="55" t="s">
        <v>543</v>
      </c>
      <c r="J64" s="52">
        <v>315</v>
      </c>
      <c r="K64" s="53">
        <v>875</v>
      </c>
    </row>
    <row r="65" spans="1:11" x14ac:dyDescent="0.5">
      <c r="B65" s="43">
        <v>13</v>
      </c>
      <c r="C65" s="319"/>
      <c r="D65" s="320">
        <v>390</v>
      </c>
      <c r="E65" s="320">
        <v>2000</v>
      </c>
      <c r="H65" s="43">
        <v>13</v>
      </c>
      <c r="I65" s="56" t="s">
        <v>421</v>
      </c>
      <c r="J65" s="57">
        <v>390</v>
      </c>
      <c r="K65" s="58">
        <v>2000</v>
      </c>
    </row>
    <row r="67" spans="1:11" x14ac:dyDescent="0.5">
      <c r="A67" s="4">
        <v>52022060</v>
      </c>
      <c r="B67" s="1" t="s">
        <v>76</v>
      </c>
      <c r="D67" s="283" t="s">
        <v>444</v>
      </c>
      <c r="E67" s="316">
        <v>1300</v>
      </c>
    </row>
    <row r="68" spans="1:11" x14ac:dyDescent="0.5">
      <c r="A68" s="4">
        <v>52022070</v>
      </c>
      <c r="B68" s="1" t="s">
        <v>77</v>
      </c>
      <c r="D68" s="283" t="s">
        <v>444</v>
      </c>
      <c r="E68" s="318">
        <v>1300</v>
      </c>
    </row>
    <row r="69" spans="1:11" x14ac:dyDescent="0.5">
      <c r="A69" s="4">
        <v>52022080</v>
      </c>
      <c r="B69" s="1" t="s">
        <v>78</v>
      </c>
      <c r="D69" s="283" t="s">
        <v>444</v>
      </c>
      <c r="E69" s="320">
        <v>1300</v>
      </c>
    </row>
    <row r="70" spans="1:11" x14ac:dyDescent="0.5">
      <c r="A70" s="4">
        <v>52030020</v>
      </c>
      <c r="B70" s="1" t="s">
        <v>85</v>
      </c>
      <c r="D70" s="283" t="s">
        <v>444</v>
      </c>
      <c r="E70" s="284">
        <v>2200</v>
      </c>
    </row>
    <row r="73" spans="1:11" x14ac:dyDescent="0.5">
      <c r="A73" s="4">
        <v>53051060</v>
      </c>
      <c r="B73" s="1" t="s">
        <v>167</v>
      </c>
      <c r="D73" s="283" t="s">
        <v>544</v>
      </c>
      <c r="E73" s="284">
        <v>120</v>
      </c>
    </row>
    <row r="74" spans="1:11" x14ac:dyDescent="0.5">
      <c r="A74" s="4">
        <v>53039010</v>
      </c>
      <c r="B74" s="1" t="s">
        <v>153</v>
      </c>
      <c r="D74" s="283" t="s">
        <v>545</v>
      </c>
      <c r="E74" s="284">
        <v>29</v>
      </c>
    </row>
    <row r="76" spans="1:11" x14ac:dyDescent="0.5">
      <c r="A76" s="4">
        <v>52010040</v>
      </c>
      <c r="B76" s="1" t="s">
        <v>40</v>
      </c>
      <c r="D76" s="321"/>
      <c r="E76" s="321"/>
    </row>
    <row r="77" spans="1:11" x14ac:dyDescent="0.5">
      <c r="D77" s="471" t="s">
        <v>546</v>
      </c>
      <c r="E77" s="472"/>
    </row>
    <row r="78" spans="1:11" x14ac:dyDescent="0.5">
      <c r="B78" s="3" t="s">
        <v>423</v>
      </c>
      <c r="C78" s="322"/>
      <c r="D78" s="59" t="s">
        <v>424</v>
      </c>
      <c r="E78" s="59" t="s">
        <v>428</v>
      </c>
    </row>
    <row r="79" spans="1:11" x14ac:dyDescent="0.5">
      <c r="B79" s="60" t="s">
        <v>425</v>
      </c>
      <c r="D79" s="323">
        <v>150</v>
      </c>
      <c r="E79" s="323">
        <v>180</v>
      </c>
    </row>
    <row r="80" spans="1:11" x14ac:dyDescent="0.5">
      <c r="B80" s="61" t="s">
        <v>426</v>
      </c>
      <c r="D80" s="324">
        <v>175</v>
      </c>
      <c r="E80" s="324">
        <v>205</v>
      </c>
    </row>
    <row r="81" spans="1:5" x14ac:dyDescent="0.5">
      <c r="B81" s="62" t="s">
        <v>427</v>
      </c>
      <c r="C81" s="293"/>
      <c r="D81" s="325">
        <v>150</v>
      </c>
      <c r="E81" s="325">
        <v>180</v>
      </c>
    </row>
    <row r="83" spans="1:5" x14ac:dyDescent="0.5">
      <c r="A83" s="4">
        <v>52012020</v>
      </c>
      <c r="B83" s="1" t="s">
        <v>50</v>
      </c>
    </row>
    <row r="84" spans="1:5" x14ac:dyDescent="0.5">
      <c r="B84" s="3" t="s">
        <v>429</v>
      </c>
      <c r="C84" s="322"/>
      <c r="D84" s="326" t="s">
        <v>547</v>
      </c>
      <c r="E84" s="283" t="s">
        <v>548</v>
      </c>
    </row>
    <row r="85" spans="1:5" x14ac:dyDescent="0.5">
      <c r="B85" s="61" t="s">
        <v>430</v>
      </c>
      <c r="D85" s="324">
        <v>150</v>
      </c>
    </row>
    <row r="86" spans="1:5" x14ac:dyDescent="0.5">
      <c r="B86" s="62" t="s">
        <v>431</v>
      </c>
      <c r="C86" s="293"/>
      <c r="D86" s="325">
        <v>150</v>
      </c>
    </row>
    <row r="88" spans="1:5" x14ac:dyDescent="0.5">
      <c r="A88" s="4">
        <v>52012040</v>
      </c>
      <c r="B88" s="1" t="s">
        <v>52</v>
      </c>
    </row>
    <row r="90" spans="1:5" x14ac:dyDescent="0.5">
      <c r="B90" s="3" t="s">
        <v>432</v>
      </c>
      <c r="C90" s="322"/>
      <c r="D90" s="326" t="s">
        <v>549</v>
      </c>
      <c r="E90" s="283" t="s">
        <v>550</v>
      </c>
    </row>
    <row r="91" spans="1:5" x14ac:dyDescent="0.5">
      <c r="B91" s="61" t="s">
        <v>433</v>
      </c>
      <c r="D91" s="324">
        <v>50</v>
      </c>
    </row>
    <row r="92" spans="1:5" x14ac:dyDescent="0.5">
      <c r="B92" s="62" t="s">
        <v>434</v>
      </c>
      <c r="C92" s="293"/>
      <c r="D92" s="325">
        <v>100</v>
      </c>
    </row>
    <row r="94" spans="1:5" x14ac:dyDescent="0.5">
      <c r="A94" s="4">
        <v>52020020</v>
      </c>
      <c r="B94" s="1" t="s">
        <v>64</v>
      </c>
    </row>
    <row r="96" spans="1:5" x14ac:dyDescent="0.5">
      <c r="B96" s="3" t="s">
        <v>435</v>
      </c>
      <c r="C96" s="326" t="s">
        <v>442</v>
      </c>
      <c r="D96" s="283" t="s">
        <v>551</v>
      </c>
    </row>
    <row r="97" spans="1:5" x14ac:dyDescent="0.5">
      <c r="B97" s="8" t="s">
        <v>424</v>
      </c>
      <c r="C97" s="327">
        <v>1500</v>
      </c>
    </row>
    <row r="98" spans="1:5" x14ac:dyDescent="0.5">
      <c r="B98" s="8" t="s">
        <v>429</v>
      </c>
      <c r="C98" s="327">
        <v>1500</v>
      </c>
    </row>
    <row r="99" spans="1:5" x14ac:dyDescent="0.5">
      <c r="B99" s="8" t="s">
        <v>436</v>
      </c>
      <c r="C99" s="327">
        <v>1500</v>
      </c>
    </row>
    <row r="101" spans="1:5" x14ac:dyDescent="0.5">
      <c r="A101" s="4">
        <v>52029010</v>
      </c>
      <c r="B101" s="1" t="s">
        <v>80</v>
      </c>
    </row>
    <row r="103" spans="1:5" x14ac:dyDescent="0.5">
      <c r="B103" s="3" t="s">
        <v>432</v>
      </c>
      <c r="C103" s="322"/>
      <c r="D103" s="326" t="s">
        <v>552</v>
      </c>
      <c r="E103" s="283" t="s">
        <v>550</v>
      </c>
    </row>
    <row r="104" spans="1:5" x14ac:dyDescent="0.5">
      <c r="B104" s="61" t="s">
        <v>437</v>
      </c>
      <c r="D104" s="324">
        <v>2500</v>
      </c>
    </row>
    <row r="105" spans="1:5" x14ac:dyDescent="0.5">
      <c r="B105" s="61" t="s">
        <v>438</v>
      </c>
      <c r="D105" s="324">
        <v>3500</v>
      </c>
    </row>
    <row r="106" spans="1:5" x14ac:dyDescent="0.5">
      <c r="B106" s="61" t="s">
        <v>439</v>
      </c>
      <c r="D106" s="324">
        <v>4000</v>
      </c>
    </row>
    <row r="107" spans="1:5" x14ac:dyDescent="0.5">
      <c r="B107" s="61" t="s">
        <v>440</v>
      </c>
      <c r="D107" s="324">
        <v>5000</v>
      </c>
    </row>
    <row r="108" spans="1:5" x14ac:dyDescent="0.5">
      <c r="B108" s="62" t="s">
        <v>441</v>
      </c>
      <c r="C108" s="293"/>
      <c r="D108" s="325">
        <v>6000</v>
      </c>
    </row>
  </sheetData>
  <sheetProtection formatCells="0" formatColumns="0" formatRows="0" insertRows="0" deleteRows="0" selectLockedCells="1"/>
  <mergeCells count="4">
    <mergeCell ref="D27:E27"/>
    <mergeCell ref="D28:E28"/>
    <mergeCell ref="D30:E30"/>
    <mergeCell ref="D77:E77"/>
  </mergeCells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7169" r:id="rId4" name="CommandButton1">
          <controlPr defaultSize="0" autoLine="0" r:id="rId5">
            <anchor moveWithCells="1">
              <from>
                <xdr:col>18</xdr:col>
                <xdr:colOff>28575</xdr:colOff>
                <xdr:row>0</xdr:row>
                <xdr:rowOff>0</xdr:rowOff>
              </from>
              <to>
                <xdr:col>19</xdr:col>
                <xdr:colOff>866775</xdr:colOff>
                <xdr:row>1</xdr:row>
                <xdr:rowOff>28575</xdr:rowOff>
              </to>
            </anchor>
          </controlPr>
        </control>
      </mc:Choice>
      <mc:Fallback>
        <control shapeId="7169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44"/>
  <sheetViews>
    <sheetView workbookViewId="0">
      <selection activeCell="C3" sqref="C3"/>
    </sheetView>
  </sheetViews>
  <sheetFormatPr defaultRowHeight="36" customHeight="1" x14ac:dyDescent="0.4"/>
  <cols>
    <col min="1" max="1" width="11.25" style="384" customWidth="1"/>
    <col min="2" max="2" width="27.625" style="384" customWidth="1"/>
    <col min="3" max="3" width="58.375" style="384" customWidth="1"/>
    <col min="4" max="4" width="75.875" style="384" customWidth="1"/>
    <col min="5" max="5" width="59.625" style="437" bestFit="1" customWidth="1"/>
    <col min="6" max="256" width="9.125" style="384"/>
    <col min="257" max="257" width="11.25" style="384" customWidth="1"/>
    <col min="258" max="258" width="27.625" style="384" customWidth="1"/>
    <col min="259" max="259" width="58.375" style="384" customWidth="1"/>
    <col min="260" max="260" width="75.875" style="384" customWidth="1"/>
    <col min="261" max="261" width="59.625" style="384" bestFit="1" customWidth="1"/>
    <col min="262" max="512" width="9.125" style="384"/>
    <col min="513" max="513" width="11.25" style="384" customWidth="1"/>
    <col min="514" max="514" width="27.625" style="384" customWidth="1"/>
    <col min="515" max="515" width="58.375" style="384" customWidth="1"/>
    <col min="516" max="516" width="75.875" style="384" customWidth="1"/>
    <col min="517" max="517" width="59.625" style="384" bestFit="1" customWidth="1"/>
    <col min="518" max="768" width="9.125" style="384"/>
    <col min="769" max="769" width="11.25" style="384" customWidth="1"/>
    <col min="770" max="770" width="27.625" style="384" customWidth="1"/>
    <col min="771" max="771" width="58.375" style="384" customWidth="1"/>
    <col min="772" max="772" width="75.875" style="384" customWidth="1"/>
    <col min="773" max="773" width="59.625" style="384" bestFit="1" customWidth="1"/>
    <col min="774" max="1024" width="9.125" style="384"/>
    <col min="1025" max="1025" width="11.25" style="384" customWidth="1"/>
    <col min="1026" max="1026" width="27.625" style="384" customWidth="1"/>
    <col min="1027" max="1027" width="58.375" style="384" customWidth="1"/>
    <col min="1028" max="1028" width="75.875" style="384" customWidth="1"/>
    <col min="1029" max="1029" width="59.625" style="384" bestFit="1" customWidth="1"/>
    <col min="1030" max="1280" width="9.125" style="384"/>
    <col min="1281" max="1281" width="11.25" style="384" customWidth="1"/>
    <col min="1282" max="1282" width="27.625" style="384" customWidth="1"/>
    <col min="1283" max="1283" width="58.375" style="384" customWidth="1"/>
    <col min="1284" max="1284" width="75.875" style="384" customWidth="1"/>
    <col min="1285" max="1285" width="59.625" style="384" bestFit="1" customWidth="1"/>
    <col min="1286" max="1536" width="9.125" style="384"/>
    <col min="1537" max="1537" width="11.25" style="384" customWidth="1"/>
    <col min="1538" max="1538" width="27.625" style="384" customWidth="1"/>
    <col min="1539" max="1539" width="58.375" style="384" customWidth="1"/>
    <col min="1540" max="1540" width="75.875" style="384" customWidth="1"/>
    <col min="1541" max="1541" width="59.625" style="384" bestFit="1" customWidth="1"/>
    <col min="1542" max="1792" width="9.125" style="384"/>
    <col min="1793" max="1793" width="11.25" style="384" customWidth="1"/>
    <col min="1794" max="1794" width="27.625" style="384" customWidth="1"/>
    <col min="1795" max="1795" width="58.375" style="384" customWidth="1"/>
    <col min="1796" max="1796" width="75.875" style="384" customWidth="1"/>
    <col min="1797" max="1797" width="59.625" style="384" bestFit="1" customWidth="1"/>
    <col min="1798" max="2048" width="9.125" style="384"/>
    <col min="2049" max="2049" width="11.25" style="384" customWidth="1"/>
    <col min="2050" max="2050" width="27.625" style="384" customWidth="1"/>
    <col min="2051" max="2051" width="58.375" style="384" customWidth="1"/>
    <col min="2052" max="2052" width="75.875" style="384" customWidth="1"/>
    <col min="2053" max="2053" width="59.625" style="384" bestFit="1" customWidth="1"/>
    <col min="2054" max="2304" width="9.125" style="384"/>
    <col min="2305" max="2305" width="11.25" style="384" customWidth="1"/>
    <col min="2306" max="2306" width="27.625" style="384" customWidth="1"/>
    <col min="2307" max="2307" width="58.375" style="384" customWidth="1"/>
    <col min="2308" max="2308" width="75.875" style="384" customWidth="1"/>
    <col min="2309" max="2309" width="59.625" style="384" bestFit="1" customWidth="1"/>
    <col min="2310" max="2560" width="9.125" style="384"/>
    <col min="2561" max="2561" width="11.25" style="384" customWidth="1"/>
    <col min="2562" max="2562" width="27.625" style="384" customWidth="1"/>
    <col min="2563" max="2563" width="58.375" style="384" customWidth="1"/>
    <col min="2564" max="2564" width="75.875" style="384" customWidth="1"/>
    <col min="2565" max="2565" width="59.625" style="384" bestFit="1" customWidth="1"/>
    <col min="2566" max="2816" width="9.125" style="384"/>
    <col min="2817" max="2817" width="11.25" style="384" customWidth="1"/>
    <col min="2818" max="2818" width="27.625" style="384" customWidth="1"/>
    <col min="2819" max="2819" width="58.375" style="384" customWidth="1"/>
    <col min="2820" max="2820" width="75.875" style="384" customWidth="1"/>
    <col min="2821" max="2821" width="59.625" style="384" bestFit="1" customWidth="1"/>
    <col min="2822" max="3072" width="9.125" style="384"/>
    <col min="3073" max="3073" width="11.25" style="384" customWidth="1"/>
    <col min="3074" max="3074" width="27.625" style="384" customWidth="1"/>
    <col min="3075" max="3075" width="58.375" style="384" customWidth="1"/>
    <col min="3076" max="3076" width="75.875" style="384" customWidth="1"/>
    <col min="3077" max="3077" width="59.625" style="384" bestFit="1" customWidth="1"/>
    <col min="3078" max="3328" width="9.125" style="384"/>
    <col min="3329" max="3329" width="11.25" style="384" customWidth="1"/>
    <col min="3330" max="3330" width="27.625" style="384" customWidth="1"/>
    <col min="3331" max="3331" width="58.375" style="384" customWidth="1"/>
    <col min="3332" max="3332" width="75.875" style="384" customWidth="1"/>
    <col min="3333" max="3333" width="59.625" style="384" bestFit="1" customWidth="1"/>
    <col min="3334" max="3584" width="9.125" style="384"/>
    <col min="3585" max="3585" width="11.25" style="384" customWidth="1"/>
    <col min="3586" max="3586" width="27.625" style="384" customWidth="1"/>
    <col min="3587" max="3587" width="58.375" style="384" customWidth="1"/>
    <col min="3588" max="3588" width="75.875" style="384" customWidth="1"/>
    <col min="3589" max="3589" width="59.625" style="384" bestFit="1" customWidth="1"/>
    <col min="3590" max="3840" width="9.125" style="384"/>
    <col min="3841" max="3841" width="11.25" style="384" customWidth="1"/>
    <col min="3842" max="3842" width="27.625" style="384" customWidth="1"/>
    <col min="3843" max="3843" width="58.375" style="384" customWidth="1"/>
    <col min="3844" max="3844" width="75.875" style="384" customWidth="1"/>
    <col min="3845" max="3845" width="59.625" style="384" bestFit="1" customWidth="1"/>
    <col min="3846" max="4096" width="9.125" style="384"/>
    <col min="4097" max="4097" width="11.25" style="384" customWidth="1"/>
    <col min="4098" max="4098" width="27.625" style="384" customWidth="1"/>
    <col min="4099" max="4099" width="58.375" style="384" customWidth="1"/>
    <col min="4100" max="4100" width="75.875" style="384" customWidth="1"/>
    <col min="4101" max="4101" width="59.625" style="384" bestFit="1" customWidth="1"/>
    <col min="4102" max="4352" width="9.125" style="384"/>
    <col min="4353" max="4353" width="11.25" style="384" customWidth="1"/>
    <col min="4354" max="4354" width="27.625" style="384" customWidth="1"/>
    <col min="4355" max="4355" width="58.375" style="384" customWidth="1"/>
    <col min="4356" max="4356" width="75.875" style="384" customWidth="1"/>
    <col min="4357" max="4357" width="59.625" style="384" bestFit="1" customWidth="1"/>
    <col min="4358" max="4608" width="9.125" style="384"/>
    <col min="4609" max="4609" width="11.25" style="384" customWidth="1"/>
    <col min="4610" max="4610" width="27.625" style="384" customWidth="1"/>
    <col min="4611" max="4611" width="58.375" style="384" customWidth="1"/>
    <col min="4612" max="4612" width="75.875" style="384" customWidth="1"/>
    <col min="4613" max="4613" width="59.625" style="384" bestFit="1" customWidth="1"/>
    <col min="4614" max="4864" width="9.125" style="384"/>
    <col min="4865" max="4865" width="11.25" style="384" customWidth="1"/>
    <col min="4866" max="4866" width="27.625" style="384" customWidth="1"/>
    <col min="4867" max="4867" width="58.375" style="384" customWidth="1"/>
    <col min="4868" max="4868" width="75.875" style="384" customWidth="1"/>
    <col min="4869" max="4869" width="59.625" style="384" bestFit="1" customWidth="1"/>
    <col min="4870" max="5120" width="9.125" style="384"/>
    <col min="5121" max="5121" width="11.25" style="384" customWidth="1"/>
    <col min="5122" max="5122" width="27.625" style="384" customWidth="1"/>
    <col min="5123" max="5123" width="58.375" style="384" customWidth="1"/>
    <col min="5124" max="5124" width="75.875" style="384" customWidth="1"/>
    <col min="5125" max="5125" width="59.625" style="384" bestFit="1" customWidth="1"/>
    <col min="5126" max="5376" width="9.125" style="384"/>
    <col min="5377" max="5377" width="11.25" style="384" customWidth="1"/>
    <col min="5378" max="5378" width="27.625" style="384" customWidth="1"/>
    <col min="5379" max="5379" width="58.375" style="384" customWidth="1"/>
    <col min="5380" max="5380" width="75.875" style="384" customWidth="1"/>
    <col min="5381" max="5381" width="59.625" style="384" bestFit="1" customWidth="1"/>
    <col min="5382" max="5632" width="9.125" style="384"/>
    <col min="5633" max="5633" width="11.25" style="384" customWidth="1"/>
    <col min="5634" max="5634" width="27.625" style="384" customWidth="1"/>
    <col min="5635" max="5635" width="58.375" style="384" customWidth="1"/>
    <col min="5636" max="5636" width="75.875" style="384" customWidth="1"/>
    <col min="5637" max="5637" width="59.625" style="384" bestFit="1" customWidth="1"/>
    <col min="5638" max="5888" width="9.125" style="384"/>
    <col min="5889" max="5889" width="11.25" style="384" customWidth="1"/>
    <col min="5890" max="5890" width="27.625" style="384" customWidth="1"/>
    <col min="5891" max="5891" width="58.375" style="384" customWidth="1"/>
    <col min="5892" max="5892" width="75.875" style="384" customWidth="1"/>
    <col min="5893" max="5893" width="59.625" style="384" bestFit="1" customWidth="1"/>
    <col min="5894" max="6144" width="9.125" style="384"/>
    <col min="6145" max="6145" width="11.25" style="384" customWidth="1"/>
    <col min="6146" max="6146" width="27.625" style="384" customWidth="1"/>
    <col min="6147" max="6147" width="58.375" style="384" customWidth="1"/>
    <col min="6148" max="6148" width="75.875" style="384" customWidth="1"/>
    <col min="6149" max="6149" width="59.625" style="384" bestFit="1" customWidth="1"/>
    <col min="6150" max="6400" width="9.125" style="384"/>
    <col min="6401" max="6401" width="11.25" style="384" customWidth="1"/>
    <col min="6402" max="6402" width="27.625" style="384" customWidth="1"/>
    <col min="6403" max="6403" width="58.375" style="384" customWidth="1"/>
    <col min="6404" max="6404" width="75.875" style="384" customWidth="1"/>
    <col min="6405" max="6405" width="59.625" style="384" bestFit="1" customWidth="1"/>
    <col min="6406" max="6656" width="9.125" style="384"/>
    <col min="6657" max="6657" width="11.25" style="384" customWidth="1"/>
    <col min="6658" max="6658" width="27.625" style="384" customWidth="1"/>
    <col min="6659" max="6659" width="58.375" style="384" customWidth="1"/>
    <col min="6660" max="6660" width="75.875" style="384" customWidth="1"/>
    <col min="6661" max="6661" width="59.625" style="384" bestFit="1" customWidth="1"/>
    <col min="6662" max="6912" width="9.125" style="384"/>
    <col min="6913" max="6913" width="11.25" style="384" customWidth="1"/>
    <col min="6914" max="6914" width="27.625" style="384" customWidth="1"/>
    <col min="6915" max="6915" width="58.375" style="384" customWidth="1"/>
    <col min="6916" max="6916" width="75.875" style="384" customWidth="1"/>
    <col min="6917" max="6917" width="59.625" style="384" bestFit="1" customWidth="1"/>
    <col min="6918" max="7168" width="9.125" style="384"/>
    <col min="7169" max="7169" width="11.25" style="384" customWidth="1"/>
    <col min="7170" max="7170" width="27.625" style="384" customWidth="1"/>
    <col min="7171" max="7171" width="58.375" style="384" customWidth="1"/>
    <col min="7172" max="7172" width="75.875" style="384" customWidth="1"/>
    <col min="7173" max="7173" width="59.625" style="384" bestFit="1" customWidth="1"/>
    <col min="7174" max="7424" width="9.125" style="384"/>
    <col min="7425" max="7425" width="11.25" style="384" customWidth="1"/>
    <col min="7426" max="7426" width="27.625" style="384" customWidth="1"/>
    <col min="7427" max="7427" width="58.375" style="384" customWidth="1"/>
    <col min="7428" max="7428" width="75.875" style="384" customWidth="1"/>
    <col min="7429" max="7429" width="59.625" style="384" bestFit="1" customWidth="1"/>
    <col min="7430" max="7680" width="9.125" style="384"/>
    <col min="7681" max="7681" width="11.25" style="384" customWidth="1"/>
    <col min="7682" max="7682" width="27.625" style="384" customWidth="1"/>
    <col min="7683" max="7683" width="58.375" style="384" customWidth="1"/>
    <col min="7684" max="7684" width="75.875" style="384" customWidth="1"/>
    <col min="7685" max="7685" width="59.625" style="384" bestFit="1" customWidth="1"/>
    <col min="7686" max="7936" width="9.125" style="384"/>
    <col min="7937" max="7937" width="11.25" style="384" customWidth="1"/>
    <col min="7938" max="7938" width="27.625" style="384" customWidth="1"/>
    <col min="7939" max="7939" width="58.375" style="384" customWidth="1"/>
    <col min="7940" max="7940" width="75.875" style="384" customWidth="1"/>
    <col min="7941" max="7941" width="59.625" style="384" bestFit="1" customWidth="1"/>
    <col min="7942" max="8192" width="9.125" style="384"/>
    <col min="8193" max="8193" width="11.25" style="384" customWidth="1"/>
    <col min="8194" max="8194" width="27.625" style="384" customWidth="1"/>
    <col min="8195" max="8195" width="58.375" style="384" customWidth="1"/>
    <col min="8196" max="8196" width="75.875" style="384" customWidth="1"/>
    <col min="8197" max="8197" width="59.625" style="384" bestFit="1" customWidth="1"/>
    <col min="8198" max="8448" width="9.125" style="384"/>
    <col min="8449" max="8449" width="11.25" style="384" customWidth="1"/>
    <col min="8450" max="8450" width="27.625" style="384" customWidth="1"/>
    <col min="8451" max="8451" width="58.375" style="384" customWidth="1"/>
    <col min="8452" max="8452" width="75.875" style="384" customWidth="1"/>
    <col min="8453" max="8453" width="59.625" style="384" bestFit="1" customWidth="1"/>
    <col min="8454" max="8704" width="9.125" style="384"/>
    <col min="8705" max="8705" width="11.25" style="384" customWidth="1"/>
    <col min="8706" max="8706" width="27.625" style="384" customWidth="1"/>
    <col min="8707" max="8707" width="58.375" style="384" customWidth="1"/>
    <col min="8708" max="8708" width="75.875" style="384" customWidth="1"/>
    <col min="8709" max="8709" width="59.625" style="384" bestFit="1" customWidth="1"/>
    <col min="8710" max="8960" width="9.125" style="384"/>
    <col min="8961" max="8961" width="11.25" style="384" customWidth="1"/>
    <col min="8962" max="8962" width="27.625" style="384" customWidth="1"/>
    <col min="8963" max="8963" width="58.375" style="384" customWidth="1"/>
    <col min="8964" max="8964" width="75.875" style="384" customWidth="1"/>
    <col min="8965" max="8965" width="59.625" style="384" bestFit="1" customWidth="1"/>
    <col min="8966" max="9216" width="9.125" style="384"/>
    <col min="9217" max="9217" width="11.25" style="384" customWidth="1"/>
    <col min="9218" max="9218" width="27.625" style="384" customWidth="1"/>
    <col min="9219" max="9219" width="58.375" style="384" customWidth="1"/>
    <col min="9220" max="9220" width="75.875" style="384" customWidth="1"/>
    <col min="9221" max="9221" width="59.625" style="384" bestFit="1" customWidth="1"/>
    <col min="9222" max="9472" width="9.125" style="384"/>
    <col min="9473" max="9473" width="11.25" style="384" customWidth="1"/>
    <col min="9474" max="9474" width="27.625" style="384" customWidth="1"/>
    <col min="9475" max="9475" width="58.375" style="384" customWidth="1"/>
    <col min="9476" max="9476" width="75.875" style="384" customWidth="1"/>
    <col min="9477" max="9477" width="59.625" style="384" bestFit="1" customWidth="1"/>
    <col min="9478" max="9728" width="9.125" style="384"/>
    <col min="9729" max="9729" width="11.25" style="384" customWidth="1"/>
    <col min="9730" max="9730" width="27.625" style="384" customWidth="1"/>
    <col min="9731" max="9731" width="58.375" style="384" customWidth="1"/>
    <col min="9732" max="9732" width="75.875" style="384" customWidth="1"/>
    <col min="9733" max="9733" width="59.625" style="384" bestFit="1" customWidth="1"/>
    <col min="9734" max="9984" width="9.125" style="384"/>
    <col min="9985" max="9985" width="11.25" style="384" customWidth="1"/>
    <col min="9986" max="9986" width="27.625" style="384" customWidth="1"/>
    <col min="9987" max="9987" width="58.375" style="384" customWidth="1"/>
    <col min="9988" max="9988" width="75.875" style="384" customWidth="1"/>
    <col min="9989" max="9989" width="59.625" style="384" bestFit="1" customWidth="1"/>
    <col min="9990" max="10240" width="9.125" style="384"/>
    <col min="10241" max="10241" width="11.25" style="384" customWidth="1"/>
    <col min="10242" max="10242" width="27.625" style="384" customWidth="1"/>
    <col min="10243" max="10243" width="58.375" style="384" customWidth="1"/>
    <col min="10244" max="10244" width="75.875" style="384" customWidth="1"/>
    <col min="10245" max="10245" width="59.625" style="384" bestFit="1" customWidth="1"/>
    <col min="10246" max="10496" width="9.125" style="384"/>
    <col min="10497" max="10497" width="11.25" style="384" customWidth="1"/>
    <col min="10498" max="10498" width="27.625" style="384" customWidth="1"/>
    <col min="10499" max="10499" width="58.375" style="384" customWidth="1"/>
    <col min="10500" max="10500" width="75.875" style="384" customWidth="1"/>
    <col min="10501" max="10501" width="59.625" style="384" bestFit="1" customWidth="1"/>
    <col min="10502" max="10752" width="9.125" style="384"/>
    <col min="10753" max="10753" width="11.25" style="384" customWidth="1"/>
    <col min="10754" max="10754" width="27.625" style="384" customWidth="1"/>
    <col min="10755" max="10755" width="58.375" style="384" customWidth="1"/>
    <col min="10756" max="10756" width="75.875" style="384" customWidth="1"/>
    <col min="10757" max="10757" width="59.625" style="384" bestFit="1" customWidth="1"/>
    <col min="10758" max="11008" width="9.125" style="384"/>
    <col min="11009" max="11009" width="11.25" style="384" customWidth="1"/>
    <col min="11010" max="11010" width="27.625" style="384" customWidth="1"/>
    <col min="11011" max="11011" width="58.375" style="384" customWidth="1"/>
    <col min="11012" max="11012" width="75.875" style="384" customWidth="1"/>
    <col min="11013" max="11013" width="59.625" style="384" bestFit="1" customWidth="1"/>
    <col min="11014" max="11264" width="9.125" style="384"/>
    <col min="11265" max="11265" width="11.25" style="384" customWidth="1"/>
    <col min="11266" max="11266" width="27.625" style="384" customWidth="1"/>
    <col min="11267" max="11267" width="58.375" style="384" customWidth="1"/>
    <col min="11268" max="11268" width="75.875" style="384" customWidth="1"/>
    <col min="11269" max="11269" width="59.625" style="384" bestFit="1" customWidth="1"/>
    <col min="11270" max="11520" width="9.125" style="384"/>
    <col min="11521" max="11521" width="11.25" style="384" customWidth="1"/>
    <col min="11522" max="11522" width="27.625" style="384" customWidth="1"/>
    <col min="11523" max="11523" width="58.375" style="384" customWidth="1"/>
    <col min="11524" max="11524" width="75.875" style="384" customWidth="1"/>
    <col min="11525" max="11525" width="59.625" style="384" bestFit="1" customWidth="1"/>
    <col min="11526" max="11776" width="9.125" style="384"/>
    <col min="11777" max="11777" width="11.25" style="384" customWidth="1"/>
    <col min="11778" max="11778" width="27.625" style="384" customWidth="1"/>
    <col min="11779" max="11779" width="58.375" style="384" customWidth="1"/>
    <col min="11780" max="11780" width="75.875" style="384" customWidth="1"/>
    <col min="11781" max="11781" width="59.625" style="384" bestFit="1" customWidth="1"/>
    <col min="11782" max="12032" width="9.125" style="384"/>
    <col min="12033" max="12033" width="11.25" style="384" customWidth="1"/>
    <col min="12034" max="12034" width="27.625" style="384" customWidth="1"/>
    <col min="12035" max="12035" width="58.375" style="384" customWidth="1"/>
    <col min="12036" max="12036" width="75.875" style="384" customWidth="1"/>
    <col min="12037" max="12037" width="59.625" style="384" bestFit="1" customWidth="1"/>
    <col min="12038" max="12288" width="9.125" style="384"/>
    <col min="12289" max="12289" width="11.25" style="384" customWidth="1"/>
    <col min="12290" max="12290" width="27.625" style="384" customWidth="1"/>
    <col min="12291" max="12291" width="58.375" style="384" customWidth="1"/>
    <col min="12292" max="12292" width="75.875" style="384" customWidth="1"/>
    <col min="12293" max="12293" width="59.625" style="384" bestFit="1" customWidth="1"/>
    <col min="12294" max="12544" width="9.125" style="384"/>
    <col min="12545" max="12545" width="11.25" style="384" customWidth="1"/>
    <col min="12546" max="12546" width="27.625" style="384" customWidth="1"/>
    <col min="12547" max="12547" width="58.375" style="384" customWidth="1"/>
    <col min="12548" max="12548" width="75.875" style="384" customWidth="1"/>
    <col min="12549" max="12549" width="59.625" style="384" bestFit="1" customWidth="1"/>
    <col min="12550" max="12800" width="9.125" style="384"/>
    <col min="12801" max="12801" width="11.25" style="384" customWidth="1"/>
    <col min="12802" max="12802" width="27.625" style="384" customWidth="1"/>
    <col min="12803" max="12803" width="58.375" style="384" customWidth="1"/>
    <col min="12804" max="12804" width="75.875" style="384" customWidth="1"/>
    <col min="12805" max="12805" width="59.625" style="384" bestFit="1" customWidth="1"/>
    <col min="12806" max="13056" width="9.125" style="384"/>
    <col min="13057" max="13057" width="11.25" style="384" customWidth="1"/>
    <col min="13058" max="13058" width="27.625" style="384" customWidth="1"/>
    <col min="13059" max="13059" width="58.375" style="384" customWidth="1"/>
    <col min="13060" max="13060" width="75.875" style="384" customWidth="1"/>
    <col min="13061" max="13061" width="59.625" style="384" bestFit="1" customWidth="1"/>
    <col min="13062" max="13312" width="9.125" style="384"/>
    <col min="13313" max="13313" width="11.25" style="384" customWidth="1"/>
    <col min="13314" max="13314" width="27.625" style="384" customWidth="1"/>
    <col min="13315" max="13315" width="58.375" style="384" customWidth="1"/>
    <col min="13316" max="13316" width="75.875" style="384" customWidth="1"/>
    <col min="13317" max="13317" width="59.625" style="384" bestFit="1" customWidth="1"/>
    <col min="13318" max="13568" width="9.125" style="384"/>
    <col min="13569" max="13569" width="11.25" style="384" customWidth="1"/>
    <col min="13570" max="13570" width="27.625" style="384" customWidth="1"/>
    <col min="13571" max="13571" width="58.375" style="384" customWidth="1"/>
    <col min="13572" max="13572" width="75.875" style="384" customWidth="1"/>
    <col min="13573" max="13573" width="59.625" style="384" bestFit="1" customWidth="1"/>
    <col min="13574" max="13824" width="9.125" style="384"/>
    <col min="13825" max="13825" width="11.25" style="384" customWidth="1"/>
    <col min="13826" max="13826" width="27.625" style="384" customWidth="1"/>
    <col min="13827" max="13827" width="58.375" style="384" customWidth="1"/>
    <col min="13828" max="13828" width="75.875" style="384" customWidth="1"/>
    <col min="13829" max="13829" width="59.625" style="384" bestFit="1" customWidth="1"/>
    <col min="13830" max="14080" width="9.125" style="384"/>
    <col min="14081" max="14081" width="11.25" style="384" customWidth="1"/>
    <col min="14082" max="14082" width="27.625" style="384" customWidth="1"/>
    <col min="14083" max="14083" width="58.375" style="384" customWidth="1"/>
    <col min="14084" max="14084" width="75.875" style="384" customWidth="1"/>
    <col min="14085" max="14085" width="59.625" style="384" bestFit="1" customWidth="1"/>
    <col min="14086" max="14336" width="9.125" style="384"/>
    <col min="14337" max="14337" width="11.25" style="384" customWidth="1"/>
    <col min="14338" max="14338" width="27.625" style="384" customWidth="1"/>
    <col min="14339" max="14339" width="58.375" style="384" customWidth="1"/>
    <col min="14340" max="14340" width="75.875" style="384" customWidth="1"/>
    <col min="14341" max="14341" width="59.625" style="384" bestFit="1" customWidth="1"/>
    <col min="14342" max="14592" width="9.125" style="384"/>
    <col min="14593" max="14593" width="11.25" style="384" customWidth="1"/>
    <col min="14594" max="14594" width="27.625" style="384" customWidth="1"/>
    <col min="14595" max="14595" width="58.375" style="384" customWidth="1"/>
    <col min="14596" max="14596" width="75.875" style="384" customWidth="1"/>
    <col min="14597" max="14597" width="59.625" style="384" bestFit="1" customWidth="1"/>
    <col min="14598" max="14848" width="9.125" style="384"/>
    <col min="14849" max="14849" width="11.25" style="384" customWidth="1"/>
    <col min="14850" max="14850" width="27.625" style="384" customWidth="1"/>
    <col min="14851" max="14851" width="58.375" style="384" customWidth="1"/>
    <col min="14852" max="14852" width="75.875" style="384" customWidth="1"/>
    <col min="14853" max="14853" width="59.625" style="384" bestFit="1" customWidth="1"/>
    <col min="14854" max="15104" width="9.125" style="384"/>
    <col min="15105" max="15105" width="11.25" style="384" customWidth="1"/>
    <col min="15106" max="15106" width="27.625" style="384" customWidth="1"/>
    <col min="15107" max="15107" width="58.375" style="384" customWidth="1"/>
    <col min="15108" max="15108" width="75.875" style="384" customWidth="1"/>
    <col min="15109" max="15109" width="59.625" style="384" bestFit="1" customWidth="1"/>
    <col min="15110" max="15360" width="9.125" style="384"/>
    <col min="15361" max="15361" width="11.25" style="384" customWidth="1"/>
    <col min="15362" max="15362" width="27.625" style="384" customWidth="1"/>
    <col min="15363" max="15363" width="58.375" style="384" customWidth="1"/>
    <col min="15364" max="15364" width="75.875" style="384" customWidth="1"/>
    <col min="15365" max="15365" width="59.625" style="384" bestFit="1" customWidth="1"/>
    <col min="15366" max="15616" width="9.125" style="384"/>
    <col min="15617" max="15617" width="11.25" style="384" customWidth="1"/>
    <col min="15618" max="15618" width="27.625" style="384" customWidth="1"/>
    <col min="15619" max="15619" width="58.375" style="384" customWidth="1"/>
    <col min="15620" max="15620" width="75.875" style="384" customWidth="1"/>
    <col min="15621" max="15621" width="59.625" style="384" bestFit="1" customWidth="1"/>
    <col min="15622" max="15872" width="9.125" style="384"/>
    <col min="15873" max="15873" width="11.25" style="384" customWidth="1"/>
    <col min="15874" max="15874" width="27.625" style="384" customWidth="1"/>
    <col min="15875" max="15875" width="58.375" style="384" customWidth="1"/>
    <col min="15876" max="15876" width="75.875" style="384" customWidth="1"/>
    <col min="15877" max="15877" width="59.625" style="384" bestFit="1" customWidth="1"/>
    <col min="15878" max="16128" width="9.125" style="384"/>
    <col min="16129" max="16129" width="11.25" style="384" customWidth="1"/>
    <col min="16130" max="16130" width="27.625" style="384" customWidth="1"/>
    <col min="16131" max="16131" width="58.375" style="384" customWidth="1"/>
    <col min="16132" max="16132" width="75.875" style="384" customWidth="1"/>
    <col min="16133" max="16133" width="59.625" style="384" bestFit="1" customWidth="1"/>
    <col min="16134" max="16384" width="9.125" style="384"/>
  </cols>
  <sheetData>
    <row r="1" spans="1:5" ht="36" customHeight="1" x14ac:dyDescent="0.4">
      <c r="A1" s="473" t="s">
        <v>587</v>
      </c>
      <c r="B1" s="473"/>
      <c r="C1" s="473"/>
      <c r="D1" s="473"/>
      <c r="E1" s="473"/>
    </row>
    <row r="2" spans="1:5" ht="36" customHeight="1" x14ac:dyDescent="0.4">
      <c r="A2" s="385" t="s">
        <v>10</v>
      </c>
      <c r="B2" s="385" t="s">
        <v>11</v>
      </c>
      <c r="C2" s="385" t="s">
        <v>588</v>
      </c>
      <c r="D2" s="386" t="s">
        <v>589</v>
      </c>
      <c r="E2" s="387" t="s">
        <v>590</v>
      </c>
    </row>
    <row r="3" spans="1:5" ht="36" customHeight="1" x14ac:dyDescent="0.4">
      <c r="A3" s="388" t="s">
        <v>591</v>
      </c>
      <c r="B3" s="388" t="s">
        <v>28</v>
      </c>
      <c r="C3" s="388" t="s">
        <v>592</v>
      </c>
      <c r="D3" s="389" t="s">
        <v>593</v>
      </c>
      <c r="E3" s="390"/>
    </row>
    <row r="4" spans="1:5" ht="36" customHeight="1" x14ac:dyDescent="0.4">
      <c r="A4" s="388"/>
      <c r="B4" s="388"/>
      <c r="C4" s="388" t="s">
        <v>594</v>
      </c>
      <c r="D4" s="388" t="s">
        <v>595</v>
      </c>
      <c r="E4" s="390"/>
    </row>
    <row r="5" spans="1:5" ht="36" customHeight="1" x14ac:dyDescent="0.4">
      <c r="A5" s="388"/>
      <c r="B5" s="388"/>
      <c r="C5" s="388" t="s">
        <v>596</v>
      </c>
      <c r="D5" s="388" t="s">
        <v>597</v>
      </c>
      <c r="E5" s="390"/>
    </row>
    <row r="6" spans="1:5" ht="36" customHeight="1" x14ac:dyDescent="0.4">
      <c r="A6" s="388"/>
      <c r="B6" s="388"/>
      <c r="C6" s="388" t="s">
        <v>598</v>
      </c>
      <c r="D6" s="391" t="s">
        <v>599</v>
      </c>
      <c r="E6" s="390"/>
    </row>
    <row r="7" spans="1:5" ht="36" customHeight="1" x14ac:dyDescent="0.4">
      <c r="A7" s="388"/>
      <c r="B7" s="388"/>
      <c r="C7" s="388"/>
      <c r="D7" s="388"/>
      <c r="E7" s="390"/>
    </row>
    <row r="8" spans="1:5" ht="36" customHeight="1" x14ac:dyDescent="0.4">
      <c r="A8" s="388"/>
      <c r="B8" s="388"/>
      <c r="C8" s="388"/>
      <c r="D8" s="388" t="s">
        <v>600</v>
      </c>
      <c r="E8" s="390"/>
    </row>
    <row r="9" spans="1:5" ht="36" customHeight="1" x14ac:dyDescent="0.4">
      <c r="A9" s="388"/>
      <c r="B9" s="388"/>
      <c r="C9" s="388"/>
      <c r="D9" s="388" t="s">
        <v>601</v>
      </c>
      <c r="E9" s="390"/>
    </row>
    <row r="10" spans="1:5" ht="36" customHeight="1" x14ac:dyDescent="0.4">
      <c r="A10" s="388"/>
      <c r="B10" s="388"/>
      <c r="C10" s="388"/>
      <c r="D10" s="389"/>
      <c r="E10" s="390"/>
    </row>
    <row r="11" spans="1:5" ht="36" customHeight="1" x14ac:dyDescent="0.4">
      <c r="A11" s="388" t="s">
        <v>602</v>
      </c>
      <c r="B11" s="388" t="s">
        <v>29</v>
      </c>
      <c r="C11" s="388" t="s">
        <v>603</v>
      </c>
      <c r="D11" s="388" t="s">
        <v>604</v>
      </c>
      <c r="E11" s="390"/>
    </row>
    <row r="12" spans="1:5" ht="36" customHeight="1" x14ac:dyDescent="0.4">
      <c r="A12" s="388"/>
      <c r="B12" s="388"/>
      <c r="C12" s="388" t="s">
        <v>605</v>
      </c>
      <c r="D12" s="390" t="s">
        <v>606</v>
      </c>
      <c r="E12" s="390"/>
    </row>
    <row r="13" spans="1:5" ht="36" customHeight="1" x14ac:dyDescent="0.4">
      <c r="A13" s="388"/>
      <c r="B13" s="388"/>
      <c r="D13" s="389" t="s">
        <v>607</v>
      </c>
      <c r="E13" s="390"/>
    </row>
    <row r="14" spans="1:5" ht="36" customHeight="1" x14ac:dyDescent="0.4">
      <c r="A14" s="388"/>
      <c r="B14" s="388"/>
      <c r="C14" s="388"/>
      <c r="D14" s="392"/>
      <c r="E14" s="390"/>
    </row>
    <row r="15" spans="1:5" ht="36" customHeight="1" x14ac:dyDescent="0.4">
      <c r="A15" s="388" t="s">
        <v>608</v>
      </c>
      <c r="B15" s="388" t="s">
        <v>37</v>
      </c>
      <c r="C15" s="388" t="s">
        <v>609</v>
      </c>
      <c r="D15" s="388" t="s">
        <v>610</v>
      </c>
      <c r="E15" s="390"/>
    </row>
    <row r="16" spans="1:5" ht="36" customHeight="1" x14ac:dyDescent="0.4">
      <c r="A16" s="388"/>
      <c r="B16" s="388"/>
      <c r="C16" s="388" t="s">
        <v>611</v>
      </c>
      <c r="D16" s="388" t="s">
        <v>612</v>
      </c>
      <c r="E16" s="390"/>
    </row>
    <row r="17" spans="1:5" ht="36" customHeight="1" x14ac:dyDescent="0.4">
      <c r="A17" s="388"/>
      <c r="B17" s="388"/>
      <c r="C17" s="388" t="s">
        <v>613</v>
      </c>
      <c r="D17" s="388" t="s">
        <v>614</v>
      </c>
      <c r="E17" s="390" t="s">
        <v>615</v>
      </c>
    </row>
    <row r="18" spans="1:5" ht="36" customHeight="1" x14ac:dyDescent="0.4">
      <c r="A18" s="388"/>
      <c r="B18" s="388"/>
      <c r="C18" s="388"/>
      <c r="D18" s="393" t="s">
        <v>616</v>
      </c>
      <c r="E18" s="390"/>
    </row>
    <row r="19" spans="1:5" ht="36" customHeight="1" x14ac:dyDescent="0.4">
      <c r="A19" s="388"/>
      <c r="B19" s="388"/>
      <c r="C19" s="388"/>
      <c r="D19" s="388" t="s">
        <v>617</v>
      </c>
      <c r="E19" s="390"/>
    </row>
    <row r="20" spans="1:5" ht="36" customHeight="1" x14ac:dyDescent="0.4">
      <c r="A20" s="388"/>
      <c r="B20" s="388"/>
      <c r="C20" s="388"/>
      <c r="D20" s="388" t="s">
        <v>618</v>
      </c>
      <c r="E20" s="390"/>
    </row>
    <row r="21" spans="1:5" ht="36" customHeight="1" x14ac:dyDescent="0.4">
      <c r="A21" s="388"/>
      <c r="B21" s="388"/>
      <c r="C21" s="388"/>
      <c r="D21" s="388" t="s">
        <v>619</v>
      </c>
      <c r="E21" s="390"/>
    </row>
    <row r="22" spans="1:5" ht="36" customHeight="1" x14ac:dyDescent="0.4">
      <c r="A22" s="388"/>
      <c r="B22" s="388"/>
      <c r="C22" s="388"/>
      <c r="D22" s="388"/>
      <c r="E22" s="390"/>
    </row>
    <row r="23" spans="1:5" ht="36" customHeight="1" x14ac:dyDescent="0.4">
      <c r="A23" s="388"/>
      <c r="B23" s="388"/>
      <c r="C23" s="388"/>
      <c r="D23" s="394" t="s">
        <v>620</v>
      </c>
      <c r="E23" s="390"/>
    </row>
    <row r="24" spans="1:5" ht="36" customHeight="1" x14ac:dyDescent="0.4">
      <c r="A24" s="388"/>
      <c r="B24" s="388"/>
      <c r="C24" s="388"/>
      <c r="D24" s="388" t="s">
        <v>621</v>
      </c>
      <c r="E24" s="390"/>
    </row>
    <row r="25" spans="1:5" ht="36" customHeight="1" x14ac:dyDescent="0.4">
      <c r="A25" s="388"/>
      <c r="B25" s="388"/>
      <c r="C25" s="388"/>
      <c r="D25" s="388" t="s">
        <v>622</v>
      </c>
      <c r="E25" s="395"/>
    </row>
    <row r="26" spans="1:5" ht="36" customHeight="1" x14ac:dyDescent="0.4">
      <c r="A26" s="388"/>
      <c r="B26" s="388"/>
      <c r="C26" s="388"/>
      <c r="D26" s="388" t="s">
        <v>623</v>
      </c>
      <c r="E26" s="390"/>
    </row>
    <row r="27" spans="1:5" ht="36" customHeight="1" x14ac:dyDescent="0.4">
      <c r="A27" s="388"/>
      <c r="B27" s="388"/>
      <c r="C27" s="388"/>
      <c r="D27" s="388" t="s">
        <v>624</v>
      </c>
      <c r="E27" s="390"/>
    </row>
    <row r="28" spans="1:5" ht="36" customHeight="1" x14ac:dyDescent="0.4">
      <c r="A28" s="388"/>
      <c r="B28" s="388"/>
      <c r="C28" s="388"/>
      <c r="D28" s="388" t="s">
        <v>625</v>
      </c>
      <c r="E28" s="396"/>
    </row>
    <row r="29" spans="1:5" ht="36" customHeight="1" x14ac:dyDescent="0.4">
      <c r="A29" s="388"/>
      <c r="B29" s="388"/>
      <c r="C29" s="388"/>
      <c r="D29" s="388" t="s">
        <v>626</v>
      </c>
      <c r="E29" s="396"/>
    </row>
    <row r="30" spans="1:5" ht="36" customHeight="1" x14ac:dyDescent="0.4">
      <c r="A30" s="388"/>
      <c r="B30" s="388"/>
      <c r="C30" s="388"/>
      <c r="D30" s="388" t="s">
        <v>627</v>
      </c>
      <c r="E30" s="396"/>
    </row>
    <row r="31" spans="1:5" ht="36" customHeight="1" x14ac:dyDescent="0.4">
      <c r="A31" s="388"/>
      <c r="B31" s="388"/>
      <c r="C31" s="388"/>
      <c r="D31" s="388" t="s">
        <v>628</v>
      </c>
      <c r="E31" s="396"/>
    </row>
    <row r="32" spans="1:5" ht="36" customHeight="1" x14ac:dyDescent="0.4">
      <c r="A32" s="388"/>
      <c r="B32" s="388"/>
      <c r="C32" s="388"/>
      <c r="D32" s="394" t="s">
        <v>629</v>
      </c>
      <c r="E32" s="397"/>
    </row>
    <row r="33" spans="1:5" ht="36" customHeight="1" x14ac:dyDescent="0.4">
      <c r="A33" s="388"/>
      <c r="B33" s="388"/>
      <c r="C33" s="388"/>
      <c r="D33" s="388" t="s">
        <v>630</v>
      </c>
      <c r="E33" s="390"/>
    </row>
    <row r="34" spans="1:5" ht="36" customHeight="1" x14ac:dyDescent="0.4">
      <c r="A34" s="388"/>
      <c r="B34" s="388"/>
      <c r="C34" s="388"/>
      <c r="D34" s="388" t="s">
        <v>631</v>
      </c>
      <c r="E34" s="390"/>
    </row>
    <row r="35" spans="1:5" ht="36" customHeight="1" x14ac:dyDescent="0.4">
      <c r="A35" s="388"/>
      <c r="B35" s="388"/>
      <c r="C35" s="388"/>
      <c r="D35" s="388" t="s">
        <v>632</v>
      </c>
      <c r="E35" s="390"/>
    </row>
    <row r="36" spans="1:5" ht="36" customHeight="1" x14ac:dyDescent="0.4">
      <c r="A36" s="388"/>
      <c r="B36" s="388"/>
      <c r="C36" s="388"/>
      <c r="D36" s="388" t="s">
        <v>633</v>
      </c>
      <c r="E36" s="390"/>
    </row>
    <row r="37" spans="1:5" ht="36" customHeight="1" x14ac:dyDescent="0.4">
      <c r="A37" s="388"/>
      <c r="B37" s="388"/>
      <c r="C37" s="388"/>
      <c r="D37" s="388" t="s">
        <v>634</v>
      </c>
      <c r="E37" s="390"/>
    </row>
    <row r="38" spans="1:5" ht="36" customHeight="1" x14ac:dyDescent="0.4">
      <c r="A38" s="388"/>
      <c r="B38" s="388"/>
      <c r="C38" s="388"/>
      <c r="D38" s="388" t="s">
        <v>635</v>
      </c>
      <c r="E38" s="390"/>
    </row>
    <row r="39" spans="1:5" ht="36" customHeight="1" x14ac:dyDescent="0.4">
      <c r="A39" s="388"/>
      <c r="B39" s="388"/>
      <c r="C39" s="388"/>
      <c r="D39" s="388" t="s">
        <v>636</v>
      </c>
      <c r="E39" s="390"/>
    </row>
    <row r="40" spans="1:5" ht="36" customHeight="1" x14ac:dyDescent="0.4">
      <c r="A40" s="388"/>
      <c r="B40" s="388"/>
      <c r="C40" s="388"/>
      <c r="D40" s="388" t="s">
        <v>637</v>
      </c>
      <c r="E40" s="390"/>
    </row>
    <row r="41" spans="1:5" ht="36" customHeight="1" x14ac:dyDescent="0.4">
      <c r="A41" s="388"/>
      <c r="B41" s="388"/>
      <c r="C41" s="388"/>
      <c r="D41" s="388" t="s">
        <v>638</v>
      </c>
      <c r="E41" s="390"/>
    </row>
    <row r="42" spans="1:5" ht="36" customHeight="1" x14ac:dyDescent="0.4">
      <c r="A42" s="388"/>
      <c r="B42" s="388"/>
      <c r="C42" s="388"/>
      <c r="D42" s="388" t="s">
        <v>639</v>
      </c>
      <c r="E42" s="390"/>
    </row>
    <row r="43" spans="1:5" ht="36" customHeight="1" x14ac:dyDescent="0.4">
      <c r="A43" s="388"/>
      <c r="B43" s="388"/>
      <c r="C43" s="388"/>
      <c r="D43" s="388"/>
      <c r="E43" s="390"/>
    </row>
    <row r="44" spans="1:5" ht="36" customHeight="1" x14ac:dyDescent="0.4">
      <c r="A44" s="388" t="s">
        <v>640</v>
      </c>
      <c r="B44" s="388" t="s">
        <v>641</v>
      </c>
      <c r="C44" s="388" t="s">
        <v>642</v>
      </c>
      <c r="D44" s="388" t="s">
        <v>643</v>
      </c>
      <c r="E44" s="398"/>
    </row>
    <row r="45" spans="1:5" ht="36" customHeight="1" x14ac:dyDescent="0.4">
      <c r="A45" s="388"/>
      <c r="B45" s="388"/>
      <c r="C45" s="388"/>
      <c r="D45" s="388" t="s">
        <v>644</v>
      </c>
      <c r="E45" s="398"/>
    </row>
    <row r="46" spans="1:5" ht="36" customHeight="1" x14ac:dyDescent="0.4">
      <c r="A46" s="388"/>
      <c r="B46" s="388"/>
      <c r="C46" s="388"/>
      <c r="D46" s="395"/>
      <c r="E46" s="390"/>
    </row>
    <row r="47" spans="1:5" ht="36" customHeight="1" x14ac:dyDescent="0.4">
      <c r="A47" s="388" t="s">
        <v>645</v>
      </c>
      <c r="B47" s="388" t="s">
        <v>39</v>
      </c>
      <c r="C47" s="388" t="s">
        <v>646</v>
      </c>
      <c r="D47" s="399" t="s">
        <v>647</v>
      </c>
      <c r="E47" s="390" t="s">
        <v>648</v>
      </c>
    </row>
    <row r="48" spans="1:5" ht="36" customHeight="1" x14ac:dyDescent="0.4">
      <c r="A48" s="388"/>
      <c r="B48" s="388"/>
      <c r="C48" s="388" t="s">
        <v>649</v>
      </c>
      <c r="D48" s="399" t="s">
        <v>650</v>
      </c>
      <c r="E48" s="390" t="s">
        <v>651</v>
      </c>
    </row>
    <row r="49" spans="1:5" ht="36" customHeight="1" x14ac:dyDescent="0.4">
      <c r="A49" s="388"/>
      <c r="B49" s="388"/>
      <c r="C49" s="388" t="s">
        <v>652</v>
      </c>
      <c r="D49" s="388" t="s">
        <v>653</v>
      </c>
      <c r="E49" s="390" t="s">
        <v>654</v>
      </c>
    </row>
    <row r="50" spans="1:5" ht="36" customHeight="1" x14ac:dyDescent="0.4">
      <c r="A50" s="388"/>
      <c r="B50" s="388"/>
      <c r="C50" s="388" t="s">
        <v>655</v>
      </c>
      <c r="D50" s="388" t="s">
        <v>656</v>
      </c>
      <c r="E50" s="390"/>
    </row>
    <row r="51" spans="1:5" ht="36" customHeight="1" x14ac:dyDescent="0.4">
      <c r="A51" s="388"/>
      <c r="B51" s="388"/>
      <c r="C51" s="388" t="s">
        <v>657</v>
      </c>
      <c r="D51" s="391" t="s">
        <v>658</v>
      </c>
      <c r="E51" s="390"/>
    </row>
    <row r="52" spans="1:5" ht="36" customHeight="1" x14ac:dyDescent="0.4">
      <c r="A52" s="388"/>
      <c r="B52" s="388"/>
      <c r="C52" s="388" t="s">
        <v>659</v>
      </c>
      <c r="D52" s="388" t="s">
        <v>660</v>
      </c>
      <c r="E52" s="390"/>
    </row>
    <row r="53" spans="1:5" ht="36" customHeight="1" x14ac:dyDescent="0.4">
      <c r="A53" s="388"/>
      <c r="B53" s="388"/>
      <c r="C53" s="388"/>
      <c r="D53" s="388" t="s">
        <v>661</v>
      </c>
      <c r="E53" s="390"/>
    </row>
    <row r="54" spans="1:5" ht="36" customHeight="1" x14ac:dyDescent="0.4">
      <c r="A54" s="388"/>
      <c r="B54" s="388"/>
      <c r="C54" s="388"/>
      <c r="D54" s="388" t="s">
        <v>662</v>
      </c>
      <c r="E54" s="390"/>
    </row>
    <row r="55" spans="1:5" ht="36" customHeight="1" x14ac:dyDescent="0.4">
      <c r="A55" s="388"/>
      <c r="B55" s="388"/>
      <c r="C55" s="388"/>
      <c r="D55" s="388"/>
      <c r="E55" s="390"/>
    </row>
    <row r="56" spans="1:5" ht="36" customHeight="1" x14ac:dyDescent="0.4">
      <c r="A56" s="388" t="s">
        <v>663</v>
      </c>
      <c r="B56" s="388" t="s">
        <v>40</v>
      </c>
      <c r="C56" s="388" t="s">
        <v>664</v>
      </c>
      <c r="D56" s="388" t="s">
        <v>665</v>
      </c>
      <c r="E56" s="390" t="s">
        <v>666</v>
      </c>
    </row>
    <row r="57" spans="1:5" ht="36" customHeight="1" x14ac:dyDescent="0.4">
      <c r="A57" s="388"/>
      <c r="B57" s="400"/>
      <c r="C57" s="388" t="s">
        <v>667</v>
      </c>
      <c r="D57" s="388" t="s">
        <v>668</v>
      </c>
      <c r="E57" s="390" t="s">
        <v>669</v>
      </c>
    </row>
    <row r="58" spans="1:5" ht="36" customHeight="1" x14ac:dyDescent="0.4">
      <c r="A58" s="388"/>
      <c r="B58" s="388"/>
      <c r="C58" s="388" t="s">
        <v>670</v>
      </c>
      <c r="D58" s="400" t="s">
        <v>671</v>
      </c>
      <c r="E58" s="390"/>
    </row>
    <row r="59" spans="1:5" ht="36" customHeight="1" x14ac:dyDescent="0.4">
      <c r="A59" s="388"/>
      <c r="B59" s="388"/>
      <c r="C59" s="388"/>
      <c r="D59" s="400" t="s">
        <v>672</v>
      </c>
      <c r="E59" s="390"/>
    </row>
    <row r="60" spans="1:5" ht="36" customHeight="1" x14ac:dyDescent="0.4">
      <c r="A60" s="388"/>
      <c r="B60" s="388"/>
      <c r="C60" s="388"/>
      <c r="D60" s="400" t="s">
        <v>673</v>
      </c>
      <c r="E60" s="390"/>
    </row>
    <row r="61" spans="1:5" ht="36" customHeight="1" x14ac:dyDescent="0.4">
      <c r="A61" s="388"/>
      <c r="B61" s="388"/>
      <c r="C61" s="388"/>
      <c r="D61" s="400" t="s">
        <v>674</v>
      </c>
      <c r="E61" s="390"/>
    </row>
    <row r="62" spans="1:5" ht="36" customHeight="1" x14ac:dyDescent="0.4">
      <c r="A62" s="388"/>
      <c r="B62" s="388"/>
      <c r="C62" s="388"/>
      <c r="D62" s="401"/>
      <c r="E62" s="390"/>
    </row>
    <row r="63" spans="1:5" ht="36" customHeight="1" x14ac:dyDescent="0.4">
      <c r="A63" s="388" t="s">
        <v>675</v>
      </c>
      <c r="B63" s="388" t="s">
        <v>41</v>
      </c>
      <c r="C63" s="388" t="s">
        <v>676</v>
      </c>
      <c r="D63" s="402" t="s">
        <v>677</v>
      </c>
      <c r="E63" s="390"/>
    </row>
    <row r="64" spans="1:5" ht="36" customHeight="1" x14ac:dyDescent="0.4">
      <c r="A64" s="388"/>
      <c r="B64" s="388"/>
      <c r="C64" s="388"/>
      <c r="D64" s="402"/>
      <c r="E64" s="390"/>
    </row>
    <row r="65" spans="1:5" ht="36" customHeight="1" x14ac:dyDescent="0.4">
      <c r="A65" s="388" t="s">
        <v>678</v>
      </c>
      <c r="B65" s="388" t="s">
        <v>42</v>
      </c>
      <c r="C65" s="388" t="s">
        <v>679</v>
      </c>
      <c r="D65" s="402" t="s">
        <v>677</v>
      </c>
      <c r="E65" s="390"/>
    </row>
    <row r="66" spans="1:5" ht="36" customHeight="1" x14ac:dyDescent="0.4">
      <c r="A66" s="388"/>
      <c r="B66" s="388"/>
      <c r="C66" s="388" t="s">
        <v>680</v>
      </c>
      <c r="D66" s="388"/>
      <c r="E66" s="390"/>
    </row>
    <row r="67" spans="1:5" ht="36" customHeight="1" x14ac:dyDescent="0.4">
      <c r="A67" s="388"/>
      <c r="B67" s="388"/>
      <c r="C67" s="388"/>
      <c r="D67" s="388"/>
      <c r="E67" s="390"/>
    </row>
    <row r="68" spans="1:5" ht="36" customHeight="1" x14ac:dyDescent="0.4">
      <c r="A68" s="388" t="s">
        <v>681</v>
      </c>
      <c r="B68" s="388" t="s">
        <v>682</v>
      </c>
      <c r="C68" s="388" t="s">
        <v>683</v>
      </c>
      <c r="D68" s="388" t="s">
        <v>684</v>
      </c>
      <c r="E68" s="398" t="s">
        <v>685</v>
      </c>
    </row>
    <row r="69" spans="1:5" ht="36" customHeight="1" x14ac:dyDescent="0.4">
      <c r="A69" s="388"/>
      <c r="B69" s="388"/>
      <c r="C69" s="403" t="s">
        <v>686</v>
      </c>
      <c r="D69" s="388" t="s">
        <v>687</v>
      </c>
      <c r="E69" s="398" t="s">
        <v>688</v>
      </c>
    </row>
    <row r="70" spans="1:5" ht="36" customHeight="1" x14ac:dyDescent="0.4">
      <c r="A70" s="388"/>
      <c r="B70" s="388"/>
      <c r="C70" s="403" t="s">
        <v>689</v>
      </c>
      <c r="D70" s="388" t="s">
        <v>690</v>
      </c>
      <c r="E70" s="398" t="s">
        <v>691</v>
      </c>
    </row>
    <row r="71" spans="1:5" ht="36" customHeight="1" x14ac:dyDescent="0.4">
      <c r="A71" s="388"/>
      <c r="B71" s="388"/>
      <c r="C71" s="388" t="s">
        <v>692</v>
      </c>
      <c r="D71" s="395" t="s">
        <v>693</v>
      </c>
      <c r="E71" s="398" t="s">
        <v>694</v>
      </c>
    </row>
    <row r="72" spans="1:5" ht="36" customHeight="1" x14ac:dyDescent="0.4">
      <c r="A72" s="388"/>
      <c r="B72" s="388"/>
      <c r="C72" s="388" t="s">
        <v>695</v>
      </c>
      <c r="D72" s="388"/>
      <c r="E72" s="398" t="s">
        <v>696</v>
      </c>
    </row>
    <row r="73" spans="1:5" ht="36" customHeight="1" x14ac:dyDescent="0.4">
      <c r="A73" s="388"/>
      <c r="B73" s="388"/>
      <c r="C73" s="388" t="s">
        <v>697</v>
      </c>
      <c r="D73" s="388"/>
      <c r="E73" s="398" t="s">
        <v>698</v>
      </c>
    </row>
    <row r="74" spans="1:5" ht="36" customHeight="1" x14ac:dyDescent="0.4">
      <c r="A74" s="388"/>
      <c r="B74" s="388"/>
      <c r="C74" s="388" t="s">
        <v>699</v>
      </c>
      <c r="D74" s="388"/>
      <c r="E74" s="390" t="s">
        <v>700</v>
      </c>
    </row>
    <row r="75" spans="1:5" ht="36" customHeight="1" x14ac:dyDescent="0.4">
      <c r="A75" s="388"/>
      <c r="B75" s="388"/>
      <c r="C75" s="388" t="s">
        <v>701</v>
      </c>
      <c r="D75" s="388"/>
      <c r="E75" s="390"/>
    </row>
    <row r="76" spans="1:5" ht="36" customHeight="1" x14ac:dyDescent="0.4">
      <c r="A76" s="388"/>
      <c r="B76" s="388"/>
      <c r="C76" s="388" t="s">
        <v>702</v>
      </c>
      <c r="D76" s="388"/>
      <c r="E76" s="390"/>
    </row>
    <row r="77" spans="1:5" ht="36" customHeight="1" x14ac:dyDescent="0.4">
      <c r="A77" s="388"/>
      <c r="B77" s="388"/>
      <c r="C77" s="388" t="s">
        <v>703</v>
      </c>
      <c r="D77" s="388"/>
      <c r="E77" s="390"/>
    </row>
    <row r="78" spans="1:5" ht="36" customHeight="1" x14ac:dyDescent="0.4">
      <c r="A78" s="388"/>
      <c r="B78" s="388"/>
      <c r="C78" s="388" t="s">
        <v>704</v>
      </c>
      <c r="D78" s="388"/>
      <c r="E78" s="390"/>
    </row>
    <row r="79" spans="1:5" ht="36" customHeight="1" x14ac:dyDescent="0.4">
      <c r="A79" s="388"/>
      <c r="B79" s="388"/>
      <c r="C79" s="388" t="s">
        <v>705</v>
      </c>
      <c r="D79" s="388"/>
      <c r="E79" s="390"/>
    </row>
    <row r="80" spans="1:5" ht="36" customHeight="1" x14ac:dyDescent="0.4">
      <c r="A80" s="388"/>
      <c r="B80" s="388"/>
      <c r="C80" s="388" t="s">
        <v>706</v>
      </c>
      <c r="D80" s="388"/>
      <c r="E80" s="390"/>
    </row>
    <row r="81" spans="1:5" ht="36" customHeight="1" x14ac:dyDescent="0.4">
      <c r="A81" s="388"/>
      <c r="B81" s="388"/>
      <c r="C81" s="388"/>
      <c r="D81" s="388"/>
      <c r="E81" s="390"/>
    </row>
    <row r="82" spans="1:5" ht="36" customHeight="1" x14ac:dyDescent="0.4">
      <c r="A82" s="388" t="s">
        <v>707</v>
      </c>
      <c r="B82" s="388" t="s">
        <v>44</v>
      </c>
      <c r="C82" s="404" t="s">
        <v>708</v>
      </c>
      <c r="D82" s="399" t="s">
        <v>709</v>
      </c>
      <c r="E82" s="398" t="s">
        <v>710</v>
      </c>
    </row>
    <row r="83" spans="1:5" ht="36" customHeight="1" x14ac:dyDescent="0.4">
      <c r="A83" s="388"/>
      <c r="B83" s="388"/>
      <c r="C83" s="388" t="s">
        <v>711</v>
      </c>
      <c r="D83" s="393" t="s">
        <v>712</v>
      </c>
      <c r="E83" s="390" t="s">
        <v>713</v>
      </c>
    </row>
    <row r="84" spans="1:5" ht="36" customHeight="1" x14ac:dyDescent="0.4">
      <c r="A84" s="388"/>
      <c r="B84" s="388"/>
      <c r="C84" s="388" t="s">
        <v>714</v>
      </c>
      <c r="D84" s="388" t="s">
        <v>715</v>
      </c>
      <c r="E84" s="390" t="s">
        <v>716</v>
      </c>
    </row>
    <row r="85" spans="1:5" ht="36" customHeight="1" x14ac:dyDescent="0.4">
      <c r="A85" s="388"/>
      <c r="B85" s="388"/>
      <c r="C85" s="388" t="s">
        <v>717</v>
      </c>
      <c r="D85" s="388" t="s">
        <v>718</v>
      </c>
      <c r="E85" s="390"/>
    </row>
    <row r="86" spans="1:5" ht="36" customHeight="1" x14ac:dyDescent="0.4">
      <c r="A86" s="388"/>
      <c r="B86" s="388"/>
      <c r="C86" s="388" t="s">
        <v>719</v>
      </c>
      <c r="D86" s="388"/>
      <c r="E86" s="390"/>
    </row>
    <row r="87" spans="1:5" ht="36" customHeight="1" x14ac:dyDescent="0.4">
      <c r="A87" s="388"/>
      <c r="B87" s="388"/>
      <c r="C87" s="388" t="s">
        <v>720</v>
      </c>
      <c r="D87" s="388"/>
      <c r="E87" s="390"/>
    </row>
    <row r="88" spans="1:5" ht="36" customHeight="1" x14ac:dyDescent="0.4">
      <c r="A88" s="388"/>
      <c r="B88" s="388"/>
      <c r="C88" s="388" t="s">
        <v>721</v>
      </c>
      <c r="D88" s="388"/>
      <c r="E88" s="390"/>
    </row>
    <row r="89" spans="1:5" ht="36" customHeight="1" x14ac:dyDescent="0.4">
      <c r="A89" s="388"/>
      <c r="B89" s="388"/>
      <c r="C89" s="388" t="s">
        <v>722</v>
      </c>
      <c r="D89" s="388"/>
      <c r="E89" s="390"/>
    </row>
    <row r="90" spans="1:5" ht="36" customHeight="1" x14ac:dyDescent="0.4">
      <c r="A90" s="388"/>
      <c r="B90" s="388"/>
      <c r="C90" s="388" t="s">
        <v>723</v>
      </c>
      <c r="D90" s="388"/>
      <c r="E90" s="390"/>
    </row>
    <row r="91" spans="1:5" ht="36" customHeight="1" x14ac:dyDescent="0.4">
      <c r="A91" s="388"/>
      <c r="B91" s="388"/>
      <c r="C91" s="388" t="s">
        <v>724</v>
      </c>
      <c r="D91" s="388"/>
      <c r="E91" s="390"/>
    </row>
    <row r="92" spans="1:5" ht="36" customHeight="1" x14ac:dyDescent="0.4">
      <c r="A92" s="388"/>
      <c r="B92" s="388"/>
      <c r="C92" s="388" t="s">
        <v>706</v>
      </c>
      <c r="D92" s="388"/>
      <c r="E92" s="390"/>
    </row>
    <row r="93" spans="1:5" ht="36" customHeight="1" x14ac:dyDescent="0.4">
      <c r="A93" s="388"/>
      <c r="B93" s="388"/>
      <c r="C93" s="405"/>
      <c r="D93" s="388"/>
      <c r="E93" s="390"/>
    </row>
    <row r="94" spans="1:5" ht="36" customHeight="1" x14ac:dyDescent="0.4">
      <c r="A94" s="388" t="s">
        <v>725</v>
      </c>
      <c r="B94" s="388" t="s">
        <v>726</v>
      </c>
      <c r="C94" s="388" t="s">
        <v>727</v>
      </c>
      <c r="D94" s="388" t="s">
        <v>728</v>
      </c>
      <c r="E94" s="390"/>
    </row>
    <row r="95" spans="1:5" ht="36" customHeight="1" x14ac:dyDescent="0.4">
      <c r="A95" s="388"/>
      <c r="B95" s="388" t="s">
        <v>729</v>
      </c>
      <c r="C95" s="388" t="s">
        <v>730</v>
      </c>
      <c r="D95" s="388" t="s">
        <v>731</v>
      </c>
      <c r="E95" s="390"/>
    </row>
    <row r="96" spans="1:5" ht="36" customHeight="1" x14ac:dyDescent="0.4">
      <c r="A96" s="388"/>
      <c r="B96" s="388"/>
      <c r="C96" s="388"/>
      <c r="D96" s="388"/>
      <c r="E96" s="390"/>
    </row>
    <row r="97" spans="1:5" ht="36" customHeight="1" x14ac:dyDescent="0.4">
      <c r="A97" s="388" t="s">
        <v>732</v>
      </c>
      <c r="B97" s="388" t="s">
        <v>47</v>
      </c>
      <c r="C97" s="388" t="s">
        <v>733</v>
      </c>
      <c r="D97" s="405" t="s">
        <v>734</v>
      </c>
      <c r="E97" s="398" t="s">
        <v>735</v>
      </c>
    </row>
    <row r="98" spans="1:5" ht="36" customHeight="1" x14ac:dyDescent="0.4">
      <c r="A98" s="388"/>
      <c r="B98" s="388"/>
      <c r="C98" s="388" t="s">
        <v>736</v>
      </c>
      <c r="D98" s="393" t="s">
        <v>737</v>
      </c>
      <c r="E98" s="398" t="s">
        <v>738</v>
      </c>
    </row>
    <row r="99" spans="1:5" ht="36" customHeight="1" x14ac:dyDescent="0.4">
      <c r="A99" s="388"/>
      <c r="B99" s="388"/>
      <c r="C99" s="388"/>
      <c r="D99" s="388" t="s">
        <v>739</v>
      </c>
      <c r="E99" s="390"/>
    </row>
    <row r="100" spans="1:5" ht="36" customHeight="1" x14ac:dyDescent="0.4">
      <c r="A100" s="388"/>
      <c r="B100" s="388"/>
      <c r="C100" s="388"/>
      <c r="D100" s="388" t="s">
        <v>740</v>
      </c>
      <c r="E100" s="390"/>
    </row>
    <row r="101" spans="1:5" ht="36" customHeight="1" x14ac:dyDescent="0.4">
      <c r="A101" s="388"/>
      <c r="B101" s="388"/>
      <c r="C101" s="388"/>
      <c r="D101" s="388" t="s">
        <v>741</v>
      </c>
      <c r="E101" s="390"/>
    </row>
    <row r="102" spans="1:5" ht="36" customHeight="1" x14ac:dyDescent="0.4">
      <c r="A102" s="388"/>
      <c r="B102" s="388"/>
      <c r="C102" s="388"/>
      <c r="D102" s="388" t="s">
        <v>742</v>
      </c>
      <c r="E102" s="390"/>
    </row>
    <row r="103" spans="1:5" ht="36" customHeight="1" x14ac:dyDescent="0.4">
      <c r="A103" s="388"/>
      <c r="B103" s="388"/>
      <c r="C103" s="388"/>
      <c r="D103" s="388"/>
      <c r="E103" s="390"/>
    </row>
    <row r="104" spans="1:5" ht="36" customHeight="1" x14ac:dyDescent="0.4">
      <c r="A104" s="388"/>
      <c r="B104" s="388"/>
      <c r="C104" s="388"/>
      <c r="D104" s="393" t="s">
        <v>743</v>
      </c>
      <c r="E104" s="390"/>
    </row>
    <row r="105" spans="1:5" ht="36" customHeight="1" x14ac:dyDescent="0.4">
      <c r="A105" s="388"/>
      <c r="B105" s="388"/>
      <c r="C105" s="388"/>
      <c r="D105" s="388" t="s">
        <v>744</v>
      </c>
      <c r="E105" s="390"/>
    </row>
    <row r="106" spans="1:5" ht="36" customHeight="1" x14ac:dyDescent="0.4">
      <c r="A106" s="388"/>
      <c r="B106" s="388"/>
      <c r="C106" s="388"/>
      <c r="D106" s="388"/>
      <c r="E106" s="390"/>
    </row>
    <row r="107" spans="1:5" ht="36" customHeight="1" x14ac:dyDescent="0.4">
      <c r="A107" s="390" t="s">
        <v>745</v>
      </c>
      <c r="B107" s="390" t="s">
        <v>49</v>
      </c>
      <c r="C107" s="390" t="s">
        <v>746</v>
      </c>
      <c r="D107" s="404" t="s">
        <v>747</v>
      </c>
      <c r="E107" s="390" t="s">
        <v>748</v>
      </c>
    </row>
    <row r="108" spans="1:5" ht="36" customHeight="1" x14ac:dyDescent="0.4">
      <c r="A108" s="390"/>
      <c r="B108" s="390"/>
      <c r="C108" s="390" t="s">
        <v>749</v>
      </c>
      <c r="D108" s="388" t="s">
        <v>750</v>
      </c>
      <c r="E108" s="390" t="s">
        <v>751</v>
      </c>
    </row>
    <row r="109" spans="1:5" ht="36" customHeight="1" x14ac:dyDescent="0.4">
      <c r="A109" s="390"/>
      <c r="B109" s="390"/>
      <c r="C109" s="390"/>
      <c r="D109" s="388" t="s">
        <v>752</v>
      </c>
      <c r="E109" s="390" t="s">
        <v>753</v>
      </c>
    </row>
    <row r="110" spans="1:5" ht="36" customHeight="1" x14ac:dyDescent="0.4">
      <c r="A110" s="388"/>
      <c r="B110" s="388"/>
      <c r="C110" s="388"/>
      <c r="D110" s="391"/>
      <c r="E110" s="390" t="s">
        <v>754</v>
      </c>
    </row>
    <row r="111" spans="1:5" ht="36" customHeight="1" x14ac:dyDescent="0.4">
      <c r="A111" s="388"/>
      <c r="B111" s="388"/>
      <c r="C111" s="388"/>
      <c r="D111" s="388"/>
      <c r="E111" s="390" t="s">
        <v>755</v>
      </c>
    </row>
    <row r="112" spans="1:5" ht="36" customHeight="1" x14ac:dyDescent="0.4">
      <c r="A112" s="388"/>
      <c r="B112" s="388"/>
      <c r="C112" s="388"/>
      <c r="D112" s="388"/>
      <c r="E112" s="390" t="s">
        <v>756</v>
      </c>
    </row>
    <row r="113" spans="1:5" ht="36" customHeight="1" x14ac:dyDescent="0.4">
      <c r="A113" s="388"/>
      <c r="B113" s="388"/>
      <c r="C113" s="388"/>
      <c r="D113" s="388"/>
      <c r="E113" s="390" t="s">
        <v>757</v>
      </c>
    </row>
    <row r="114" spans="1:5" ht="36" customHeight="1" x14ac:dyDescent="0.4">
      <c r="A114" s="388"/>
      <c r="B114" s="388"/>
      <c r="C114" s="388"/>
      <c r="D114" s="388"/>
      <c r="E114" s="398"/>
    </row>
    <row r="115" spans="1:5" ht="36" customHeight="1" x14ac:dyDescent="0.4">
      <c r="A115" s="388" t="s">
        <v>758</v>
      </c>
      <c r="B115" s="388" t="s">
        <v>50</v>
      </c>
      <c r="C115" s="388" t="s">
        <v>759</v>
      </c>
      <c r="D115" s="399" t="s">
        <v>760</v>
      </c>
      <c r="E115" s="398" t="s">
        <v>761</v>
      </c>
    </row>
    <row r="116" spans="1:5" ht="36" customHeight="1" x14ac:dyDescent="0.4">
      <c r="A116" s="388"/>
      <c r="B116" s="388"/>
      <c r="C116" s="388" t="s">
        <v>762</v>
      </c>
      <c r="D116" s="388" t="s">
        <v>763</v>
      </c>
      <c r="E116" s="390" t="s">
        <v>764</v>
      </c>
    </row>
    <row r="117" spans="1:5" ht="36" customHeight="1" x14ac:dyDescent="0.4">
      <c r="A117" s="388"/>
      <c r="B117" s="388"/>
      <c r="C117" s="388"/>
      <c r="D117" s="388"/>
      <c r="E117" s="390"/>
    </row>
    <row r="118" spans="1:5" ht="36" customHeight="1" x14ac:dyDescent="0.4">
      <c r="A118" s="388" t="s">
        <v>765</v>
      </c>
      <c r="B118" s="388" t="s">
        <v>51</v>
      </c>
      <c r="C118" s="388" t="s">
        <v>766</v>
      </c>
      <c r="D118" s="388" t="s">
        <v>767</v>
      </c>
      <c r="E118" s="406"/>
    </row>
    <row r="119" spans="1:5" ht="36" customHeight="1" x14ac:dyDescent="0.4">
      <c r="A119" s="388"/>
      <c r="B119" s="388"/>
      <c r="C119" s="388" t="s">
        <v>768</v>
      </c>
      <c r="D119" s="388"/>
      <c r="E119" s="406"/>
    </row>
    <row r="120" spans="1:5" ht="36" customHeight="1" x14ac:dyDescent="0.4">
      <c r="A120" s="388" t="s">
        <v>769</v>
      </c>
      <c r="B120" s="388" t="s">
        <v>52</v>
      </c>
      <c r="C120" s="388" t="s">
        <v>770</v>
      </c>
      <c r="D120" s="399" t="s">
        <v>771</v>
      </c>
      <c r="E120" s="390"/>
    </row>
    <row r="121" spans="1:5" ht="36" customHeight="1" x14ac:dyDescent="0.4">
      <c r="A121" s="388"/>
      <c r="B121" s="388"/>
      <c r="C121" s="388"/>
      <c r="D121" s="399" t="s">
        <v>772</v>
      </c>
      <c r="E121" s="390"/>
    </row>
    <row r="122" spans="1:5" ht="36" customHeight="1" x14ac:dyDescent="0.4">
      <c r="A122" s="388"/>
      <c r="B122" s="388"/>
      <c r="C122" s="388"/>
      <c r="D122" s="399" t="s">
        <v>773</v>
      </c>
      <c r="E122" s="390"/>
    </row>
    <row r="123" spans="1:5" ht="36" customHeight="1" x14ac:dyDescent="0.4">
      <c r="A123" s="388"/>
      <c r="B123" s="388"/>
      <c r="C123" s="388"/>
      <c r="D123" s="399"/>
      <c r="E123" s="390"/>
    </row>
    <row r="124" spans="1:5" ht="36" customHeight="1" x14ac:dyDescent="0.4">
      <c r="A124" s="390" t="s">
        <v>774</v>
      </c>
      <c r="B124" s="390" t="s">
        <v>53</v>
      </c>
      <c r="C124" s="390" t="s">
        <v>775</v>
      </c>
      <c r="D124" s="399" t="s">
        <v>776</v>
      </c>
      <c r="E124" s="390" t="s">
        <v>777</v>
      </c>
    </row>
    <row r="125" spans="1:5" ht="36" customHeight="1" x14ac:dyDescent="0.4">
      <c r="A125" s="390"/>
      <c r="B125" s="390"/>
      <c r="C125" s="390"/>
      <c r="D125" s="388" t="s">
        <v>778</v>
      </c>
      <c r="E125" s="390" t="s">
        <v>779</v>
      </c>
    </row>
    <row r="126" spans="1:5" ht="36" customHeight="1" x14ac:dyDescent="0.4">
      <c r="A126" s="388"/>
      <c r="B126" s="388"/>
      <c r="C126" s="388"/>
      <c r="D126" s="388"/>
      <c r="E126" s="407"/>
    </row>
    <row r="127" spans="1:5" ht="36" customHeight="1" x14ac:dyDescent="0.4">
      <c r="A127" s="399" t="s">
        <v>780</v>
      </c>
      <c r="B127" s="399" t="s">
        <v>781</v>
      </c>
      <c r="C127" s="399" t="s">
        <v>782</v>
      </c>
      <c r="D127" s="408" t="s">
        <v>783</v>
      </c>
      <c r="E127" s="390" t="s">
        <v>784</v>
      </c>
    </row>
    <row r="128" spans="1:5" ht="36" customHeight="1" x14ac:dyDescent="0.4">
      <c r="A128" s="391"/>
      <c r="B128" s="391"/>
      <c r="C128" s="388" t="s">
        <v>785</v>
      </c>
      <c r="D128" s="388" t="s">
        <v>786</v>
      </c>
      <c r="E128" s="390" t="s">
        <v>787</v>
      </c>
    </row>
    <row r="129" spans="1:5" ht="36" customHeight="1" x14ac:dyDescent="0.4">
      <c r="A129" s="391"/>
      <c r="B129" s="391"/>
      <c r="C129" s="388" t="s">
        <v>788</v>
      </c>
      <c r="D129" s="390" t="s">
        <v>789</v>
      </c>
      <c r="E129" s="390" t="s">
        <v>790</v>
      </c>
    </row>
    <row r="130" spans="1:5" ht="36" customHeight="1" x14ac:dyDescent="0.4">
      <c r="A130" s="391"/>
      <c r="B130" s="391"/>
      <c r="C130" s="391"/>
      <c r="D130" s="405" t="s">
        <v>791</v>
      </c>
      <c r="E130" s="390" t="s">
        <v>792</v>
      </c>
    </row>
    <row r="131" spans="1:5" ht="36" customHeight="1" x14ac:dyDescent="0.4">
      <c r="A131" s="388"/>
      <c r="B131" s="388"/>
      <c r="C131" s="388"/>
      <c r="D131" s="388"/>
      <c r="E131" s="390" t="s">
        <v>793</v>
      </c>
    </row>
    <row r="132" spans="1:5" ht="36" customHeight="1" x14ac:dyDescent="0.4">
      <c r="A132" s="388"/>
      <c r="B132" s="388"/>
      <c r="C132" s="388"/>
      <c r="D132" s="388"/>
      <c r="E132" s="390" t="s">
        <v>794</v>
      </c>
    </row>
    <row r="133" spans="1:5" ht="36" customHeight="1" x14ac:dyDescent="0.4">
      <c r="A133" s="388" t="s">
        <v>795</v>
      </c>
      <c r="B133" s="388" t="s">
        <v>796</v>
      </c>
      <c r="C133" s="388" t="s">
        <v>797</v>
      </c>
      <c r="D133" s="408" t="s">
        <v>798</v>
      </c>
      <c r="E133" s="390" t="s">
        <v>799</v>
      </c>
    </row>
    <row r="134" spans="1:5" ht="36" customHeight="1" x14ac:dyDescent="0.4">
      <c r="A134" s="388"/>
      <c r="B134" s="388"/>
      <c r="C134" s="388"/>
      <c r="D134" s="388" t="s">
        <v>800</v>
      </c>
      <c r="E134" s="390" t="s">
        <v>801</v>
      </c>
    </row>
    <row r="135" spans="1:5" ht="36" customHeight="1" x14ac:dyDescent="0.4">
      <c r="A135" s="388"/>
      <c r="B135" s="388"/>
      <c r="C135" s="388"/>
      <c r="D135" s="388" t="s">
        <v>802</v>
      </c>
      <c r="E135" s="390" t="s">
        <v>803</v>
      </c>
    </row>
    <row r="136" spans="1:5" ht="36" customHeight="1" x14ac:dyDescent="0.4">
      <c r="A136" s="388"/>
      <c r="B136" s="388"/>
      <c r="C136" s="409"/>
      <c r="D136" s="388" t="s">
        <v>804</v>
      </c>
      <c r="E136" s="390" t="s">
        <v>805</v>
      </c>
    </row>
    <row r="137" spans="1:5" ht="36" customHeight="1" x14ac:dyDescent="0.4">
      <c r="A137" s="388"/>
      <c r="B137" s="388"/>
      <c r="C137" s="409"/>
      <c r="D137" s="388" t="s">
        <v>806</v>
      </c>
      <c r="E137" s="390" t="s">
        <v>807</v>
      </c>
    </row>
    <row r="138" spans="1:5" ht="36" customHeight="1" x14ac:dyDescent="0.4">
      <c r="A138" s="388"/>
      <c r="B138" s="388"/>
      <c r="C138" s="388"/>
      <c r="D138" s="390" t="s">
        <v>808</v>
      </c>
      <c r="E138" s="390" t="s">
        <v>809</v>
      </c>
    </row>
    <row r="139" spans="1:5" ht="36" customHeight="1" x14ac:dyDescent="0.4">
      <c r="A139" s="388"/>
      <c r="B139" s="388"/>
      <c r="C139" s="388"/>
      <c r="D139" s="405" t="s">
        <v>810</v>
      </c>
      <c r="E139" s="390"/>
    </row>
    <row r="140" spans="1:5" ht="36" customHeight="1" x14ac:dyDescent="0.4">
      <c r="A140" s="388"/>
      <c r="B140" s="388"/>
      <c r="C140" s="388"/>
      <c r="D140" s="405"/>
      <c r="E140" s="390"/>
    </row>
    <row r="141" spans="1:5" ht="36" customHeight="1" x14ac:dyDescent="0.4">
      <c r="A141" s="388" t="s">
        <v>811</v>
      </c>
      <c r="B141" s="388" t="s">
        <v>56</v>
      </c>
      <c r="C141" s="388" t="s">
        <v>812</v>
      </c>
      <c r="D141" s="388" t="s">
        <v>813</v>
      </c>
      <c r="E141" s="390" t="s">
        <v>814</v>
      </c>
    </row>
    <row r="142" spans="1:5" ht="36" customHeight="1" x14ac:dyDescent="0.4">
      <c r="A142" s="388"/>
      <c r="B142" s="388"/>
      <c r="C142" s="388" t="s">
        <v>815</v>
      </c>
      <c r="D142" s="388" t="s">
        <v>816</v>
      </c>
      <c r="E142" s="390" t="s">
        <v>817</v>
      </c>
    </row>
    <row r="143" spans="1:5" ht="36" customHeight="1" x14ac:dyDescent="0.4">
      <c r="A143" s="388"/>
      <c r="B143" s="388"/>
      <c r="C143" s="388" t="s">
        <v>818</v>
      </c>
      <c r="D143" s="388" t="s">
        <v>819</v>
      </c>
      <c r="E143" s="398" t="s">
        <v>820</v>
      </c>
    </row>
    <row r="144" spans="1:5" ht="36" customHeight="1" x14ac:dyDescent="0.4">
      <c r="A144" s="388"/>
      <c r="B144" s="388"/>
      <c r="C144" s="403" t="s">
        <v>821</v>
      </c>
      <c r="D144" s="388" t="s">
        <v>822</v>
      </c>
      <c r="E144" s="390" t="s">
        <v>823</v>
      </c>
    </row>
    <row r="145" spans="1:5" ht="36" customHeight="1" x14ac:dyDescent="0.4">
      <c r="A145" s="388"/>
      <c r="B145" s="388"/>
      <c r="C145" s="388"/>
      <c r="D145" s="388"/>
      <c r="E145" s="390" t="s">
        <v>824</v>
      </c>
    </row>
    <row r="146" spans="1:5" ht="36" customHeight="1" x14ac:dyDescent="0.4">
      <c r="A146" s="388"/>
      <c r="B146" s="388"/>
      <c r="C146" s="388"/>
      <c r="D146" s="388"/>
      <c r="E146" s="390"/>
    </row>
    <row r="147" spans="1:5" ht="36" customHeight="1" x14ac:dyDescent="0.4">
      <c r="A147" s="399" t="s">
        <v>825</v>
      </c>
      <c r="B147" s="399" t="s">
        <v>826</v>
      </c>
      <c r="C147" s="404" t="s">
        <v>827</v>
      </c>
      <c r="D147" s="392"/>
      <c r="E147" s="390"/>
    </row>
    <row r="148" spans="1:5" ht="36" customHeight="1" x14ac:dyDescent="0.4">
      <c r="A148" s="388"/>
      <c r="B148" s="388" t="s">
        <v>828</v>
      </c>
      <c r="C148" s="388" t="s">
        <v>829</v>
      </c>
      <c r="D148" s="392"/>
      <c r="E148" s="390"/>
    </row>
    <row r="149" spans="1:5" ht="36" customHeight="1" x14ac:dyDescent="0.4">
      <c r="A149" s="388"/>
      <c r="B149" s="388"/>
      <c r="C149" s="388" t="s">
        <v>830</v>
      </c>
      <c r="D149" s="388"/>
      <c r="E149" s="390"/>
    </row>
    <row r="150" spans="1:5" ht="36" customHeight="1" x14ac:dyDescent="0.4">
      <c r="A150" s="388"/>
      <c r="B150" s="388"/>
      <c r="C150" s="388" t="s">
        <v>831</v>
      </c>
      <c r="D150" s="390" t="s">
        <v>832</v>
      </c>
      <c r="E150" s="390"/>
    </row>
    <row r="151" spans="1:5" ht="36" customHeight="1" x14ac:dyDescent="0.4">
      <c r="A151" s="388"/>
      <c r="B151" s="388"/>
      <c r="C151" s="388"/>
      <c r="D151" s="402" t="s">
        <v>833</v>
      </c>
      <c r="E151" s="390"/>
    </row>
    <row r="152" spans="1:5" ht="36" customHeight="1" x14ac:dyDescent="0.4">
      <c r="A152" s="388" t="s">
        <v>834</v>
      </c>
      <c r="B152" s="388" t="s">
        <v>835</v>
      </c>
      <c r="C152" s="388" t="s">
        <v>836</v>
      </c>
      <c r="D152" s="392"/>
      <c r="E152" s="390"/>
    </row>
    <row r="153" spans="1:5" ht="36" customHeight="1" x14ac:dyDescent="0.4">
      <c r="A153" s="388"/>
      <c r="B153" s="388" t="s">
        <v>837</v>
      </c>
      <c r="C153" s="388" t="s">
        <v>838</v>
      </c>
      <c r="D153" s="392"/>
      <c r="E153" s="390"/>
    </row>
    <row r="154" spans="1:5" ht="36" customHeight="1" x14ac:dyDescent="0.4">
      <c r="A154" s="388"/>
      <c r="B154" s="388"/>
      <c r="C154" s="388" t="s">
        <v>839</v>
      </c>
      <c r="D154" s="392"/>
      <c r="E154" s="390"/>
    </row>
    <row r="155" spans="1:5" ht="36" customHeight="1" x14ac:dyDescent="0.4">
      <c r="A155" s="388"/>
      <c r="B155" s="388"/>
      <c r="C155" s="388"/>
      <c r="D155" s="392"/>
      <c r="E155" s="390"/>
    </row>
    <row r="156" spans="1:5" ht="36" customHeight="1" x14ac:dyDescent="0.4">
      <c r="A156" s="388" t="s">
        <v>840</v>
      </c>
      <c r="B156" s="388" t="s">
        <v>841</v>
      </c>
      <c r="C156" s="388" t="s">
        <v>842</v>
      </c>
      <c r="D156" s="390" t="s">
        <v>843</v>
      </c>
      <c r="E156" s="390"/>
    </row>
    <row r="157" spans="1:5" ht="36" customHeight="1" x14ac:dyDescent="0.4">
      <c r="A157" s="388"/>
      <c r="B157" s="388"/>
      <c r="C157" s="388" t="s">
        <v>844</v>
      </c>
      <c r="D157" s="402" t="s">
        <v>845</v>
      </c>
      <c r="E157" s="390"/>
    </row>
    <row r="158" spans="1:5" ht="36" customHeight="1" x14ac:dyDescent="0.4">
      <c r="A158" s="388"/>
      <c r="B158" s="388"/>
      <c r="C158" s="388" t="s">
        <v>846</v>
      </c>
      <c r="D158" s="402"/>
      <c r="E158" s="390"/>
    </row>
    <row r="159" spans="1:5" ht="36" customHeight="1" x14ac:dyDescent="0.4">
      <c r="A159" s="388"/>
      <c r="B159" s="388"/>
      <c r="C159" s="388" t="s">
        <v>847</v>
      </c>
      <c r="D159" s="402"/>
      <c r="E159" s="390"/>
    </row>
    <row r="160" spans="1:5" ht="36" customHeight="1" x14ac:dyDescent="0.4">
      <c r="A160" s="388"/>
      <c r="B160" s="388"/>
      <c r="C160" s="388"/>
      <c r="D160" s="410"/>
      <c r="E160" s="390"/>
    </row>
    <row r="161" spans="1:5" ht="36" customHeight="1" x14ac:dyDescent="0.4">
      <c r="A161" s="388" t="s">
        <v>848</v>
      </c>
      <c r="B161" s="388" t="s">
        <v>63</v>
      </c>
      <c r="C161" s="388" t="s">
        <v>849</v>
      </c>
      <c r="D161" s="388" t="s">
        <v>850</v>
      </c>
      <c r="E161" s="390"/>
    </row>
    <row r="162" spans="1:5" ht="36" customHeight="1" x14ac:dyDescent="0.4">
      <c r="A162" s="388"/>
      <c r="B162" s="388"/>
      <c r="C162" s="388"/>
      <c r="D162" s="404" t="s">
        <v>851</v>
      </c>
      <c r="E162" s="390"/>
    </row>
    <row r="163" spans="1:5" ht="36" customHeight="1" x14ac:dyDescent="0.4">
      <c r="A163" s="388"/>
      <c r="B163" s="388"/>
      <c r="C163" s="388"/>
      <c r="D163" s="411" t="s">
        <v>852</v>
      </c>
      <c r="E163" s="390"/>
    </row>
    <row r="164" spans="1:5" ht="36" customHeight="1" x14ac:dyDescent="0.4">
      <c r="A164" s="388"/>
      <c r="B164" s="388"/>
      <c r="C164" s="388"/>
      <c r="D164" s="404" t="s">
        <v>853</v>
      </c>
      <c r="E164" s="390"/>
    </row>
    <row r="165" spans="1:5" ht="36" customHeight="1" x14ac:dyDescent="0.4">
      <c r="A165" s="388"/>
      <c r="B165" s="388"/>
      <c r="C165" s="388"/>
      <c r="D165" s="389" t="s">
        <v>607</v>
      </c>
      <c r="E165" s="390"/>
    </row>
    <row r="166" spans="1:5" ht="36" customHeight="1" x14ac:dyDescent="0.4">
      <c r="A166" s="388"/>
      <c r="B166" s="388"/>
      <c r="C166" s="388"/>
      <c r="D166" s="389"/>
      <c r="E166" s="390"/>
    </row>
    <row r="167" spans="1:5" ht="36" customHeight="1" x14ac:dyDescent="0.4">
      <c r="A167" s="388" t="s">
        <v>854</v>
      </c>
      <c r="B167" s="388" t="s">
        <v>64</v>
      </c>
      <c r="C167" s="388" t="s">
        <v>855</v>
      </c>
      <c r="D167" s="400" t="s">
        <v>856</v>
      </c>
      <c r="E167" s="398" t="s">
        <v>857</v>
      </c>
    </row>
    <row r="168" spans="1:5" ht="36" customHeight="1" x14ac:dyDescent="0.4">
      <c r="A168" s="388"/>
      <c r="B168" s="388"/>
      <c r="C168" s="388"/>
      <c r="D168" s="400" t="s">
        <v>858</v>
      </c>
      <c r="E168" s="398" t="s">
        <v>859</v>
      </c>
    </row>
    <row r="169" spans="1:5" ht="36" customHeight="1" x14ac:dyDescent="0.4">
      <c r="A169" s="388"/>
      <c r="B169" s="388"/>
      <c r="C169" s="388"/>
      <c r="D169" s="391"/>
      <c r="E169" s="390"/>
    </row>
    <row r="170" spans="1:5" ht="36" customHeight="1" x14ac:dyDescent="0.4">
      <c r="A170" s="388" t="s">
        <v>860</v>
      </c>
      <c r="B170" s="388" t="s">
        <v>65</v>
      </c>
      <c r="C170" s="388" t="s">
        <v>861</v>
      </c>
      <c r="D170" s="399" t="s">
        <v>862</v>
      </c>
      <c r="E170" s="398" t="s">
        <v>863</v>
      </c>
    </row>
    <row r="171" spans="1:5" ht="36" customHeight="1" x14ac:dyDescent="0.4">
      <c r="A171" s="388"/>
      <c r="B171" s="388"/>
      <c r="C171" s="388"/>
      <c r="D171" s="399" t="s">
        <v>864</v>
      </c>
      <c r="E171" s="398" t="s">
        <v>865</v>
      </c>
    </row>
    <row r="172" spans="1:5" ht="36" customHeight="1" x14ac:dyDescent="0.4">
      <c r="A172" s="388"/>
      <c r="B172" s="388"/>
      <c r="C172" s="388"/>
      <c r="D172" s="388"/>
      <c r="E172" s="398"/>
    </row>
    <row r="173" spans="1:5" ht="36" customHeight="1" x14ac:dyDescent="0.4">
      <c r="A173" s="388" t="s">
        <v>866</v>
      </c>
      <c r="B173" s="388" t="s">
        <v>66</v>
      </c>
      <c r="C173" s="388" t="s">
        <v>867</v>
      </c>
      <c r="D173" s="399" t="s">
        <v>868</v>
      </c>
      <c r="E173" s="398" t="s">
        <v>869</v>
      </c>
    </row>
    <row r="174" spans="1:5" ht="36" customHeight="1" x14ac:dyDescent="0.4">
      <c r="A174" s="388"/>
      <c r="B174" s="388"/>
      <c r="C174" s="388"/>
      <c r="D174" s="388" t="s">
        <v>870</v>
      </c>
      <c r="E174" s="390" t="s">
        <v>871</v>
      </c>
    </row>
    <row r="175" spans="1:5" ht="36" customHeight="1" x14ac:dyDescent="0.4">
      <c r="A175" s="388"/>
      <c r="B175" s="388"/>
      <c r="C175" s="388"/>
      <c r="D175" s="388"/>
      <c r="E175" s="390" t="s">
        <v>872</v>
      </c>
    </row>
    <row r="176" spans="1:5" ht="36" customHeight="1" x14ac:dyDescent="0.4">
      <c r="A176" s="388"/>
      <c r="B176" s="388"/>
      <c r="C176" s="388"/>
      <c r="D176" s="388"/>
      <c r="E176" s="390"/>
    </row>
    <row r="177" spans="1:5" ht="36" customHeight="1" x14ac:dyDescent="0.4">
      <c r="A177" s="412" t="s">
        <v>873</v>
      </c>
      <c r="B177" s="399" t="s">
        <v>67</v>
      </c>
      <c r="C177" s="404" t="s">
        <v>874</v>
      </c>
      <c r="D177" s="388" t="s">
        <v>875</v>
      </c>
      <c r="E177" s="398" t="s">
        <v>876</v>
      </c>
    </row>
    <row r="178" spans="1:5" ht="36" customHeight="1" x14ac:dyDescent="0.4">
      <c r="A178" s="388"/>
      <c r="B178" s="388"/>
      <c r="C178" s="388" t="s">
        <v>877</v>
      </c>
      <c r="D178" s="388" t="s">
        <v>878</v>
      </c>
      <c r="E178" s="390" t="s">
        <v>879</v>
      </c>
    </row>
    <row r="179" spans="1:5" ht="36" customHeight="1" x14ac:dyDescent="0.4">
      <c r="A179" s="388"/>
      <c r="B179" s="388"/>
      <c r="C179" s="392" t="s">
        <v>880</v>
      </c>
      <c r="D179" s="388"/>
      <c r="E179" s="398" t="s">
        <v>881</v>
      </c>
    </row>
    <row r="180" spans="1:5" ht="36" customHeight="1" x14ac:dyDescent="0.4">
      <c r="A180" s="388"/>
      <c r="B180" s="388"/>
      <c r="C180" s="388" t="s">
        <v>882</v>
      </c>
      <c r="D180" s="388"/>
      <c r="E180" s="398" t="s">
        <v>883</v>
      </c>
    </row>
    <row r="181" spans="1:5" ht="36" customHeight="1" x14ac:dyDescent="0.4">
      <c r="A181" s="388"/>
      <c r="B181" s="388"/>
      <c r="C181" s="388" t="s">
        <v>884</v>
      </c>
      <c r="D181" s="388"/>
      <c r="E181" s="398" t="s">
        <v>885</v>
      </c>
    </row>
    <row r="182" spans="1:5" ht="36" customHeight="1" x14ac:dyDescent="0.4">
      <c r="A182" s="388"/>
      <c r="B182" s="388"/>
      <c r="C182" s="388" t="s">
        <v>886</v>
      </c>
      <c r="D182" s="388"/>
      <c r="E182" s="398" t="s">
        <v>887</v>
      </c>
    </row>
    <row r="183" spans="1:5" ht="36" customHeight="1" x14ac:dyDescent="0.4">
      <c r="A183" s="388"/>
      <c r="B183" s="388"/>
      <c r="C183" s="388" t="s">
        <v>888</v>
      </c>
      <c r="D183" s="388"/>
      <c r="E183" s="398"/>
    </row>
    <row r="184" spans="1:5" ht="36" customHeight="1" x14ac:dyDescent="0.4">
      <c r="A184" s="388"/>
      <c r="B184" s="388"/>
      <c r="C184" s="388" t="s">
        <v>889</v>
      </c>
      <c r="D184" s="388"/>
      <c r="E184" s="398"/>
    </row>
    <row r="185" spans="1:5" ht="36" customHeight="1" x14ac:dyDescent="0.4">
      <c r="A185" s="388"/>
      <c r="B185" s="388"/>
      <c r="C185" s="388" t="s">
        <v>890</v>
      </c>
      <c r="D185" s="388"/>
      <c r="E185" s="398"/>
    </row>
    <row r="186" spans="1:5" ht="36" customHeight="1" x14ac:dyDescent="0.4">
      <c r="A186" s="388"/>
      <c r="B186" s="388"/>
      <c r="C186" s="388" t="s">
        <v>891</v>
      </c>
      <c r="D186" s="388"/>
      <c r="E186" s="390"/>
    </row>
    <row r="187" spans="1:5" ht="36" customHeight="1" x14ac:dyDescent="0.4">
      <c r="A187" s="388"/>
      <c r="B187" s="388"/>
      <c r="C187" s="388" t="s">
        <v>892</v>
      </c>
      <c r="D187" s="388"/>
      <c r="E187" s="390"/>
    </row>
    <row r="188" spans="1:5" ht="36" customHeight="1" x14ac:dyDescent="0.4">
      <c r="A188" s="388"/>
      <c r="B188" s="388"/>
      <c r="C188" s="388" t="s">
        <v>893</v>
      </c>
      <c r="D188" s="388"/>
      <c r="E188" s="390"/>
    </row>
    <row r="189" spans="1:5" ht="36" customHeight="1" x14ac:dyDescent="0.4">
      <c r="A189" s="388"/>
      <c r="B189" s="388"/>
      <c r="C189" s="388" t="s">
        <v>894</v>
      </c>
      <c r="D189" s="388"/>
      <c r="E189" s="390"/>
    </row>
    <row r="190" spans="1:5" ht="36" customHeight="1" x14ac:dyDescent="0.4">
      <c r="A190" s="388"/>
      <c r="B190" s="388"/>
      <c r="C190" s="388" t="s">
        <v>895</v>
      </c>
      <c r="D190" s="388"/>
      <c r="E190" s="390"/>
    </row>
    <row r="191" spans="1:5" ht="36" customHeight="1" x14ac:dyDescent="0.4">
      <c r="A191" s="388"/>
      <c r="B191" s="388"/>
      <c r="C191" s="388" t="s">
        <v>896</v>
      </c>
      <c r="D191" s="388"/>
      <c r="E191" s="390"/>
    </row>
    <row r="192" spans="1:5" ht="36" customHeight="1" x14ac:dyDescent="0.4">
      <c r="A192" s="388"/>
      <c r="B192" s="388"/>
      <c r="C192" s="388"/>
      <c r="D192" s="388"/>
      <c r="E192" s="390"/>
    </row>
    <row r="193" spans="1:5" ht="36" customHeight="1" x14ac:dyDescent="0.4">
      <c r="A193" s="388" t="s">
        <v>897</v>
      </c>
      <c r="B193" s="388" t="s">
        <v>69</v>
      </c>
      <c r="C193" s="388" t="s">
        <v>898</v>
      </c>
      <c r="D193" s="388" t="s">
        <v>899</v>
      </c>
      <c r="E193" s="390"/>
    </row>
    <row r="194" spans="1:5" ht="36" customHeight="1" x14ac:dyDescent="0.4">
      <c r="A194" s="388"/>
      <c r="B194" s="388"/>
      <c r="C194" s="388" t="s">
        <v>900</v>
      </c>
      <c r="D194" s="393" t="s">
        <v>901</v>
      </c>
      <c r="E194" s="390"/>
    </row>
    <row r="195" spans="1:5" ht="36" customHeight="1" x14ac:dyDescent="0.4">
      <c r="A195" s="388"/>
      <c r="B195" s="388"/>
      <c r="C195" s="388"/>
      <c r="D195" s="393"/>
      <c r="E195" s="390"/>
    </row>
    <row r="196" spans="1:5" ht="36" customHeight="1" x14ac:dyDescent="0.4">
      <c r="A196" s="388" t="s">
        <v>902</v>
      </c>
      <c r="B196" s="388" t="s">
        <v>70</v>
      </c>
      <c r="C196" s="388" t="s">
        <v>903</v>
      </c>
      <c r="D196" s="388" t="s">
        <v>904</v>
      </c>
      <c r="E196" s="390"/>
    </row>
    <row r="197" spans="1:5" ht="36" customHeight="1" x14ac:dyDescent="0.4">
      <c r="A197" s="388"/>
      <c r="B197" s="388"/>
      <c r="C197" s="388"/>
      <c r="D197" s="413" t="s">
        <v>905</v>
      </c>
      <c r="E197" s="390"/>
    </row>
    <row r="198" spans="1:5" ht="36" customHeight="1" x14ac:dyDescent="0.4">
      <c r="A198" s="388"/>
      <c r="B198" s="388"/>
      <c r="C198" s="388"/>
      <c r="D198" s="413"/>
      <c r="E198" s="390"/>
    </row>
    <row r="199" spans="1:5" ht="36" customHeight="1" x14ac:dyDescent="0.4">
      <c r="A199" s="388" t="s">
        <v>906</v>
      </c>
      <c r="B199" s="388" t="s">
        <v>907</v>
      </c>
      <c r="C199" s="388" t="s">
        <v>908</v>
      </c>
      <c r="D199" s="388" t="s">
        <v>909</v>
      </c>
      <c r="E199" s="413"/>
    </row>
    <row r="200" spans="1:5" ht="36" customHeight="1" x14ac:dyDescent="0.4">
      <c r="A200" s="388"/>
      <c r="B200" s="388" t="s">
        <v>910</v>
      </c>
      <c r="C200" s="388" t="s">
        <v>911</v>
      </c>
      <c r="D200" s="388" t="s">
        <v>912</v>
      </c>
      <c r="E200" s="390"/>
    </row>
    <row r="201" spans="1:5" ht="36" customHeight="1" x14ac:dyDescent="0.4">
      <c r="A201" s="388"/>
      <c r="B201" s="388"/>
      <c r="C201" s="388" t="s">
        <v>913</v>
      </c>
      <c r="D201" s="388"/>
      <c r="E201" s="390"/>
    </row>
    <row r="202" spans="1:5" ht="36" customHeight="1" x14ac:dyDescent="0.4">
      <c r="A202" s="388"/>
      <c r="B202" s="388"/>
      <c r="C202" s="388" t="s">
        <v>914</v>
      </c>
      <c r="D202" s="388"/>
      <c r="E202" s="390"/>
    </row>
    <row r="203" spans="1:5" ht="36" customHeight="1" x14ac:dyDescent="0.4">
      <c r="A203" s="388"/>
      <c r="B203" s="388"/>
      <c r="C203" s="388"/>
      <c r="D203" s="388"/>
      <c r="E203" s="390"/>
    </row>
    <row r="204" spans="1:5" ht="36" customHeight="1" x14ac:dyDescent="0.4">
      <c r="A204" s="388" t="s">
        <v>915</v>
      </c>
      <c r="B204" s="388" t="s">
        <v>73</v>
      </c>
      <c r="C204" s="388" t="s">
        <v>916</v>
      </c>
      <c r="D204" s="388" t="s">
        <v>917</v>
      </c>
      <c r="E204" s="390" t="s">
        <v>918</v>
      </c>
    </row>
    <row r="205" spans="1:5" ht="36" customHeight="1" x14ac:dyDescent="0.4">
      <c r="A205" s="388"/>
      <c r="B205" s="388"/>
      <c r="C205" s="388"/>
      <c r="D205" s="413" t="s">
        <v>919</v>
      </c>
      <c r="E205" s="390" t="s">
        <v>920</v>
      </c>
    </row>
    <row r="206" spans="1:5" ht="36" customHeight="1" x14ac:dyDescent="0.4">
      <c r="A206" s="388"/>
      <c r="B206" s="388"/>
      <c r="C206" s="388"/>
      <c r="D206" s="388" t="s">
        <v>921</v>
      </c>
      <c r="E206" s="390" t="s">
        <v>922</v>
      </c>
    </row>
    <row r="207" spans="1:5" ht="36" customHeight="1" x14ac:dyDescent="0.4">
      <c r="A207" s="388"/>
      <c r="B207" s="388"/>
      <c r="C207" s="388"/>
      <c r="D207" s="388" t="s">
        <v>923</v>
      </c>
      <c r="E207" s="390" t="s">
        <v>924</v>
      </c>
    </row>
    <row r="208" spans="1:5" ht="36" customHeight="1" x14ac:dyDescent="0.4">
      <c r="A208" s="388"/>
      <c r="B208" s="388"/>
      <c r="C208" s="388"/>
      <c r="D208" s="388" t="s">
        <v>925</v>
      </c>
      <c r="E208" s="390" t="s">
        <v>926</v>
      </c>
    </row>
    <row r="209" spans="1:5" ht="36" customHeight="1" x14ac:dyDescent="0.4">
      <c r="A209" s="388" t="s">
        <v>927</v>
      </c>
      <c r="B209" s="388" t="s">
        <v>74</v>
      </c>
      <c r="C209" s="388" t="s">
        <v>928</v>
      </c>
      <c r="D209" s="388" t="s">
        <v>929</v>
      </c>
      <c r="E209" s="390" t="s">
        <v>930</v>
      </c>
    </row>
    <row r="210" spans="1:5" ht="36" customHeight="1" x14ac:dyDescent="0.4">
      <c r="A210" s="388"/>
      <c r="B210" s="388"/>
      <c r="C210" s="388"/>
      <c r="D210" s="388" t="s">
        <v>931</v>
      </c>
      <c r="E210" s="390" t="s">
        <v>932</v>
      </c>
    </row>
    <row r="211" spans="1:5" ht="36" customHeight="1" x14ac:dyDescent="0.4">
      <c r="A211" s="388"/>
      <c r="B211" s="388"/>
      <c r="C211" s="388"/>
      <c r="D211" s="388" t="s">
        <v>933</v>
      </c>
      <c r="E211" s="390"/>
    </row>
    <row r="212" spans="1:5" ht="36" customHeight="1" x14ac:dyDescent="0.4">
      <c r="A212" s="388"/>
      <c r="B212" s="388"/>
      <c r="C212" s="388"/>
      <c r="D212" s="388" t="s">
        <v>934</v>
      </c>
      <c r="E212" s="390"/>
    </row>
    <row r="213" spans="1:5" ht="36" customHeight="1" x14ac:dyDescent="0.4">
      <c r="A213" s="388"/>
      <c r="B213" s="388"/>
      <c r="C213" s="388"/>
      <c r="D213" s="388" t="s">
        <v>935</v>
      </c>
      <c r="E213" s="390"/>
    </row>
    <row r="214" spans="1:5" ht="36" customHeight="1" x14ac:dyDescent="0.4">
      <c r="A214" s="388"/>
      <c r="B214" s="388"/>
      <c r="C214" s="388"/>
      <c r="D214" s="388" t="s">
        <v>615</v>
      </c>
      <c r="E214" s="390"/>
    </row>
    <row r="215" spans="1:5" ht="36" customHeight="1" x14ac:dyDescent="0.4">
      <c r="A215" s="388" t="s">
        <v>936</v>
      </c>
      <c r="B215" s="388" t="s">
        <v>937</v>
      </c>
      <c r="C215" s="388" t="s">
        <v>938</v>
      </c>
      <c r="D215" s="402" t="s">
        <v>677</v>
      </c>
      <c r="E215" s="390"/>
    </row>
    <row r="216" spans="1:5" ht="36" customHeight="1" x14ac:dyDescent="0.4">
      <c r="A216" s="388"/>
      <c r="B216" s="388" t="s">
        <v>939</v>
      </c>
      <c r="C216" s="388" t="s">
        <v>940</v>
      </c>
      <c r="D216" s="399"/>
      <c r="E216" s="390"/>
    </row>
    <row r="217" spans="1:5" ht="36" customHeight="1" x14ac:dyDescent="0.4">
      <c r="A217" s="388"/>
      <c r="B217" s="388"/>
      <c r="C217" s="388"/>
      <c r="D217" s="399"/>
      <c r="E217" s="390"/>
    </row>
    <row r="218" spans="1:5" ht="36" customHeight="1" x14ac:dyDescent="0.4">
      <c r="A218" s="388" t="s">
        <v>941</v>
      </c>
      <c r="B218" s="388" t="s">
        <v>75</v>
      </c>
      <c r="C218" s="388" t="s">
        <v>942</v>
      </c>
      <c r="D218" s="399" t="s">
        <v>943</v>
      </c>
      <c r="E218" s="390" t="s">
        <v>944</v>
      </c>
    </row>
    <row r="219" spans="1:5" ht="36" customHeight="1" x14ac:dyDescent="0.4">
      <c r="A219" s="388"/>
      <c r="B219" s="388"/>
      <c r="C219" s="388" t="s">
        <v>945</v>
      </c>
      <c r="D219" s="399" t="s">
        <v>946</v>
      </c>
      <c r="E219" s="390" t="s">
        <v>947</v>
      </c>
    </row>
    <row r="220" spans="1:5" ht="36" customHeight="1" x14ac:dyDescent="0.4">
      <c r="A220" s="388"/>
      <c r="B220" s="388"/>
      <c r="C220" s="388" t="s">
        <v>948</v>
      </c>
      <c r="D220" s="388"/>
      <c r="E220" s="390"/>
    </row>
    <row r="221" spans="1:5" ht="36" customHeight="1" x14ac:dyDescent="0.4">
      <c r="A221" s="388"/>
      <c r="B221" s="388"/>
      <c r="C221" s="388" t="s">
        <v>949</v>
      </c>
      <c r="D221" s="388"/>
      <c r="E221" s="390"/>
    </row>
    <row r="222" spans="1:5" ht="36" customHeight="1" x14ac:dyDescent="0.4">
      <c r="A222" s="388"/>
      <c r="B222" s="388"/>
      <c r="C222" s="388" t="s">
        <v>950</v>
      </c>
      <c r="D222" s="388"/>
      <c r="E222" s="390"/>
    </row>
    <row r="223" spans="1:5" ht="36" customHeight="1" x14ac:dyDescent="0.4">
      <c r="A223" s="388"/>
      <c r="B223" s="388"/>
      <c r="C223" s="388"/>
      <c r="D223" s="388"/>
      <c r="E223" s="390"/>
    </row>
    <row r="224" spans="1:5" ht="36" customHeight="1" x14ac:dyDescent="0.4">
      <c r="A224" s="388" t="s">
        <v>951</v>
      </c>
      <c r="B224" s="388" t="s">
        <v>907</v>
      </c>
      <c r="C224" s="388" t="s">
        <v>952</v>
      </c>
      <c r="D224" s="388"/>
      <c r="E224" s="390"/>
    </row>
    <row r="225" spans="1:5" ht="36" customHeight="1" x14ac:dyDescent="0.4">
      <c r="A225" s="388"/>
      <c r="B225" s="388" t="s">
        <v>953</v>
      </c>
      <c r="C225" s="388" t="s">
        <v>954</v>
      </c>
      <c r="D225" s="388"/>
      <c r="E225" s="390"/>
    </row>
    <row r="226" spans="1:5" ht="36" customHeight="1" x14ac:dyDescent="0.4">
      <c r="A226" s="388"/>
      <c r="B226" s="388"/>
      <c r="C226" s="388" t="s">
        <v>955</v>
      </c>
      <c r="D226" s="388"/>
      <c r="E226" s="390"/>
    </row>
    <row r="227" spans="1:5" ht="36" customHeight="1" x14ac:dyDescent="0.4">
      <c r="A227" s="388"/>
      <c r="B227" s="388"/>
      <c r="C227" s="388"/>
      <c r="E227" s="390"/>
    </row>
    <row r="228" spans="1:5" ht="36" customHeight="1" x14ac:dyDescent="0.4">
      <c r="A228" s="388" t="s">
        <v>956</v>
      </c>
      <c r="B228" s="388" t="s">
        <v>77</v>
      </c>
      <c r="C228" s="388" t="s">
        <v>957</v>
      </c>
      <c r="D228" s="388" t="s">
        <v>958</v>
      </c>
      <c r="E228" s="390"/>
    </row>
    <row r="229" spans="1:5" ht="36" customHeight="1" x14ac:dyDescent="0.4">
      <c r="A229" s="388"/>
      <c r="B229" s="388"/>
      <c r="C229" s="388" t="s">
        <v>959</v>
      </c>
      <c r="D229" s="395" t="s">
        <v>960</v>
      </c>
      <c r="E229" s="390"/>
    </row>
    <row r="230" spans="1:5" ht="36" customHeight="1" x14ac:dyDescent="0.4">
      <c r="A230" s="388"/>
      <c r="B230" s="388"/>
      <c r="C230" s="388"/>
      <c r="D230" s="400"/>
      <c r="E230" s="390"/>
    </row>
    <row r="231" spans="1:5" ht="36" customHeight="1" x14ac:dyDescent="0.4">
      <c r="A231" s="388" t="s">
        <v>961</v>
      </c>
      <c r="B231" s="388" t="s">
        <v>78</v>
      </c>
      <c r="C231" s="388" t="s">
        <v>962</v>
      </c>
      <c r="E231" s="390"/>
    </row>
    <row r="232" spans="1:5" ht="36" customHeight="1" x14ac:dyDescent="0.4">
      <c r="A232" s="388"/>
      <c r="B232" s="388"/>
      <c r="C232" s="388" t="s">
        <v>959</v>
      </c>
      <c r="D232" s="388"/>
      <c r="E232" s="390"/>
    </row>
    <row r="233" spans="1:5" ht="36" customHeight="1" x14ac:dyDescent="0.4">
      <c r="A233" s="388"/>
      <c r="B233" s="388"/>
      <c r="C233" s="388"/>
      <c r="D233" s="388"/>
      <c r="E233" s="390"/>
    </row>
    <row r="234" spans="1:5" ht="36" customHeight="1" x14ac:dyDescent="0.4">
      <c r="A234" s="388" t="s">
        <v>963</v>
      </c>
      <c r="B234" s="388" t="s">
        <v>80</v>
      </c>
      <c r="C234" s="388" t="s">
        <v>964</v>
      </c>
      <c r="D234" s="388" t="s">
        <v>965</v>
      </c>
      <c r="E234" s="390" t="s">
        <v>966</v>
      </c>
    </row>
    <row r="235" spans="1:5" ht="36" customHeight="1" x14ac:dyDescent="0.4">
      <c r="A235" s="388"/>
      <c r="B235" s="388"/>
      <c r="C235" s="388"/>
      <c r="D235" s="388"/>
      <c r="E235" s="390" t="s">
        <v>967</v>
      </c>
    </row>
    <row r="236" spans="1:5" ht="36" customHeight="1" x14ac:dyDescent="0.4">
      <c r="A236" s="388"/>
      <c r="B236" s="388"/>
      <c r="C236" s="388"/>
      <c r="D236" s="388"/>
      <c r="E236" s="390"/>
    </row>
    <row r="237" spans="1:5" ht="36" customHeight="1" x14ac:dyDescent="0.4">
      <c r="A237" s="388" t="s">
        <v>968</v>
      </c>
      <c r="B237" s="388" t="s">
        <v>81</v>
      </c>
      <c r="C237" s="388" t="s">
        <v>969</v>
      </c>
      <c r="D237" s="388" t="s">
        <v>970</v>
      </c>
      <c r="E237" s="390"/>
    </row>
    <row r="238" spans="1:5" ht="36" customHeight="1" x14ac:dyDescent="0.4">
      <c r="A238" s="388"/>
      <c r="B238" s="388"/>
      <c r="C238" s="388" t="s">
        <v>971</v>
      </c>
      <c r="D238" s="388"/>
      <c r="E238" s="390"/>
    </row>
    <row r="239" spans="1:5" ht="36" customHeight="1" x14ac:dyDescent="0.4">
      <c r="A239" s="388"/>
      <c r="B239" s="388"/>
      <c r="C239" s="388"/>
      <c r="D239" s="388"/>
      <c r="E239" s="390"/>
    </row>
    <row r="240" spans="1:5" ht="36" customHeight="1" x14ac:dyDescent="0.4">
      <c r="A240" s="388" t="s">
        <v>972</v>
      </c>
      <c r="B240" s="388" t="s">
        <v>973</v>
      </c>
      <c r="C240" s="388" t="s">
        <v>974</v>
      </c>
      <c r="D240" s="388" t="s">
        <v>975</v>
      </c>
      <c r="E240" s="390" t="s">
        <v>976</v>
      </c>
    </row>
    <row r="241" spans="1:7" ht="36" customHeight="1" x14ac:dyDescent="0.4">
      <c r="A241" s="388"/>
      <c r="B241" s="388" t="s">
        <v>977</v>
      </c>
      <c r="C241" s="388" t="s">
        <v>978</v>
      </c>
      <c r="D241" s="388" t="s">
        <v>979</v>
      </c>
      <c r="E241" s="390" t="s">
        <v>980</v>
      </c>
    </row>
    <row r="242" spans="1:7" ht="36" customHeight="1" x14ac:dyDescent="0.4">
      <c r="A242" s="388"/>
      <c r="B242" s="388"/>
      <c r="C242" s="388" t="s">
        <v>981</v>
      </c>
      <c r="D242" s="388" t="s">
        <v>982</v>
      </c>
      <c r="E242" s="390" t="s">
        <v>983</v>
      </c>
    </row>
    <row r="243" spans="1:7" ht="36" customHeight="1" x14ac:dyDescent="0.4">
      <c r="A243" s="388"/>
      <c r="B243" s="388"/>
      <c r="C243" s="388" t="s">
        <v>984</v>
      </c>
      <c r="D243" s="388" t="s">
        <v>985</v>
      </c>
      <c r="E243" s="390" t="s">
        <v>986</v>
      </c>
    </row>
    <row r="244" spans="1:7" ht="36" customHeight="1" x14ac:dyDescent="0.4">
      <c r="A244" s="388"/>
      <c r="B244" s="388"/>
      <c r="C244" s="388" t="s">
        <v>987</v>
      </c>
      <c r="D244" s="388" t="s">
        <v>988</v>
      </c>
      <c r="E244" s="390" t="s">
        <v>989</v>
      </c>
    </row>
    <row r="245" spans="1:7" ht="36" customHeight="1" x14ac:dyDescent="0.4">
      <c r="A245" s="388"/>
      <c r="B245" s="388"/>
      <c r="C245" s="388" t="s">
        <v>990</v>
      </c>
      <c r="D245" s="388" t="s">
        <v>991</v>
      </c>
      <c r="E245" s="390"/>
    </row>
    <row r="246" spans="1:7" ht="36" customHeight="1" x14ac:dyDescent="0.4">
      <c r="A246" s="388"/>
      <c r="B246" s="388"/>
      <c r="C246" s="388" t="s">
        <v>992</v>
      </c>
      <c r="D246" s="388"/>
      <c r="E246" s="390"/>
    </row>
    <row r="247" spans="1:7" ht="36" customHeight="1" x14ac:dyDescent="0.4">
      <c r="A247" s="388"/>
      <c r="B247" s="388"/>
      <c r="C247" s="388" t="s">
        <v>993</v>
      </c>
      <c r="D247" s="388"/>
      <c r="E247" s="390"/>
    </row>
    <row r="248" spans="1:7" ht="36" customHeight="1" x14ac:dyDescent="0.4">
      <c r="A248" s="388"/>
      <c r="B248" s="388"/>
      <c r="C248" s="388" t="s">
        <v>994</v>
      </c>
      <c r="D248" s="388"/>
      <c r="E248" s="390"/>
    </row>
    <row r="249" spans="1:7" ht="36" customHeight="1" x14ac:dyDescent="0.4">
      <c r="A249" s="388"/>
      <c r="B249" s="388"/>
      <c r="C249" s="388" t="s">
        <v>995</v>
      </c>
      <c r="D249" s="388"/>
      <c r="E249" s="390"/>
    </row>
    <row r="250" spans="1:7" ht="36" customHeight="1" x14ac:dyDescent="0.4">
      <c r="A250" s="388"/>
      <c r="B250" s="388"/>
      <c r="C250" s="388" t="s">
        <v>996</v>
      </c>
      <c r="D250" s="388"/>
      <c r="E250" s="390"/>
    </row>
    <row r="251" spans="1:7" ht="36" customHeight="1" x14ac:dyDescent="0.4">
      <c r="A251" s="388"/>
      <c r="B251" s="388"/>
      <c r="C251" s="388"/>
      <c r="D251" s="388"/>
      <c r="E251" s="390"/>
    </row>
    <row r="252" spans="1:7" ht="36" customHeight="1" x14ac:dyDescent="0.4">
      <c r="A252" s="388" t="s">
        <v>997</v>
      </c>
      <c r="B252" s="388" t="s">
        <v>973</v>
      </c>
      <c r="C252" s="388" t="s">
        <v>998</v>
      </c>
      <c r="D252" s="388" t="s">
        <v>999</v>
      </c>
      <c r="E252" s="390" t="s">
        <v>1000</v>
      </c>
    </row>
    <row r="253" spans="1:7" ht="36" customHeight="1" x14ac:dyDescent="0.4">
      <c r="A253" s="388"/>
      <c r="B253" s="388" t="s">
        <v>1001</v>
      </c>
      <c r="C253" s="388" t="s">
        <v>1002</v>
      </c>
      <c r="D253" s="388" t="s">
        <v>1003</v>
      </c>
      <c r="E253" s="390" t="s">
        <v>1004</v>
      </c>
      <c r="F253" s="392"/>
      <c r="G253" s="392"/>
    </row>
    <row r="254" spans="1:7" ht="36" customHeight="1" x14ac:dyDescent="0.4">
      <c r="A254" s="388"/>
      <c r="B254" s="388"/>
      <c r="C254" s="388" t="s">
        <v>1005</v>
      </c>
      <c r="D254" s="388" t="s">
        <v>1006</v>
      </c>
      <c r="E254" s="390" t="s">
        <v>1007</v>
      </c>
      <c r="F254" s="392"/>
      <c r="G254" s="392"/>
    </row>
    <row r="255" spans="1:7" ht="36" customHeight="1" x14ac:dyDescent="0.4">
      <c r="A255" s="388"/>
      <c r="B255" s="388"/>
      <c r="C255" s="388" t="s">
        <v>1008</v>
      </c>
      <c r="D255" s="388" t="s">
        <v>1009</v>
      </c>
      <c r="E255" s="384" t="s">
        <v>1010</v>
      </c>
      <c r="F255" s="414"/>
      <c r="G255" s="392"/>
    </row>
    <row r="256" spans="1:7" ht="36" customHeight="1" x14ac:dyDescent="0.4">
      <c r="A256" s="388"/>
      <c r="B256" s="388"/>
      <c r="C256" s="388" t="s">
        <v>1011</v>
      </c>
      <c r="D256" s="388" t="s">
        <v>1012</v>
      </c>
      <c r="E256" s="384" t="s">
        <v>1013</v>
      </c>
      <c r="F256" s="414"/>
      <c r="G256" s="392"/>
    </row>
    <row r="257" spans="1:7" ht="36" customHeight="1" x14ac:dyDescent="0.4">
      <c r="A257" s="388"/>
      <c r="B257" s="388"/>
      <c r="C257" s="388" t="s">
        <v>1014</v>
      </c>
      <c r="D257" s="388" t="s">
        <v>1015</v>
      </c>
      <c r="E257" s="390"/>
      <c r="F257" s="392"/>
      <c r="G257" s="392"/>
    </row>
    <row r="258" spans="1:7" ht="36" customHeight="1" x14ac:dyDescent="0.4">
      <c r="A258" s="388"/>
      <c r="B258" s="388"/>
      <c r="C258" s="388" t="s">
        <v>1016</v>
      </c>
      <c r="D258" s="388" t="s">
        <v>1017</v>
      </c>
      <c r="E258" s="390"/>
      <c r="F258" s="392"/>
      <c r="G258" s="392"/>
    </row>
    <row r="259" spans="1:7" ht="36" customHeight="1" x14ac:dyDescent="0.4">
      <c r="A259" s="388"/>
      <c r="B259" s="388"/>
      <c r="C259" s="388" t="s">
        <v>993</v>
      </c>
      <c r="D259" s="388" t="s">
        <v>1018</v>
      </c>
      <c r="E259" s="390"/>
      <c r="F259" s="392"/>
      <c r="G259" s="392"/>
    </row>
    <row r="260" spans="1:7" ht="36" customHeight="1" x14ac:dyDescent="0.4">
      <c r="A260" s="388"/>
      <c r="B260" s="388"/>
      <c r="C260" s="388" t="s">
        <v>994</v>
      </c>
      <c r="D260" s="399"/>
      <c r="E260" s="390"/>
      <c r="F260" s="392"/>
      <c r="G260" s="392"/>
    </row>
    <row r="261" spans="1:7" ht="36" customHeight="1" x14ac:dyDescent="0.4">
      <c r="A261" s="388"/>
      <c r="B261" s="388"/>
      <c r="C261" s="388" t="s">
        <v>1019</v>
      </c>
      <c r="D261" s="399"/>
      <c r="E261" s="390"/>
      <c r="F261" s="392"/>
      <c r="G261" s="392"/>
    </row>
    <row r="262" spans="1:7" ht="36" customHeight="1" x14ac:dyDescent="0.4">
      <c r="A262" s="388"/>
      <c r="B262" s="388"/>
      <c r="C262" s="388" t="s">
        <v>1020</v>
      </c>
      <c r="D262" s="388"/>
      <c r="E262" s="390"/>
      <c r="F262" s="392"/>
      <c r="G262" s="392"/>
    </row>
    <row r="263" spans="1:7" ht="36" customHeight="1" x14ac:dyDescent="0.4">
      <c r="A263" s="388"/>
      <c r="B263" s="388"/>
      <c r="C263" s="388"/>
      <c r="D263" s="388"/>
      <c r="E263" s="390"/>
      <c r="F263" s="392"/>
      <c r="G263" s="392"/>
    </row>
    <row r="264" spans="1:7" ht="36" customHeight="1" x14ac:dyDescent="0.4">
      <c r="A264" s="388" t="s">
        <v>1021</v>
      </c>
      <c r="B264" s="388" t="s">
        <v>86</v>
      </c>
      <c r="C264" s="388" t="s">
        <v>1022</v>
      </c>
      <c r="D264" s="388" t="s">
        <v>1023</v>
      </c>
      <c r="E264" s="384" t="s">
        <v>1010</v>
      </c>
      <c r="F264" s="414"/>
    </row>
    <row r="265" spans="1:7" ht="36" customHeight="1" x14ac:dyDescent="0.4">
      <c r="A265" s="388"/>
      <c r="B265" s="388"/>
      <c r="C265" s="388" t="s">
        <v>1024</v>
      </c>
      <c r="D265" s="388" t="s">
        <v>1025</v>
      </c>
      <c r="E265" s="384" t="s">
        <v>1013</v>
      </c>
      <c r="F265" s="414"/>
    </row>
    <row r="266" spans="1:7" ht="36" customHeight="1" x14ac:dyDescent="0.4">
      <c r="A266" s="388"/>
      <c r="B266" s="388"/>
      <c r="C266" s="388" t="s">
        <v>1026</v>
      </c>
      <c r="D266" s="388" t="s">
        <v>1027</v>
      </c>
      <c r="E266" s="390"/>
    </row>
    <row r="267" spans="1:7" ht="36" customHeight="1" x14ac:dyDescent="0.4">
      <c r="A267" s="388"/>
      <c r="B267" s="388"/>
      <c r="C267" s="388" t="s">
        <v>1028</v>
      </c>
      <c r="D267" s="388" t="s">
        <v>1029</v>
      </c>
      <c r="E267" s="390"/>
    </row>
    <row r="268" spans="1:7" ht="36" customHeight="1" x14ac:dyDescent="0.4">
      <c r="A268" s="388"/>
      <c r="B268" s="388"/>
      <c r="C268" s="388" t="s">
        <v>1030</v>
      </c>
      <c r="D268" s="388"/>
      <c r="E268" s="390"/>
    </row>
    <row r="269" spans="1:7" ht="36" customHeight="1" x14ac:dyDescent="0.4">
      <c r="A269" s="388"/>
      <c r="B269" s="388"/>
      <c r="C269" s="388" t="s">
        <v>1031</v>
      </c>
      <c r="D269" s="388"/>
      <c r="E269" s="390"/>
    </row>
    <row r="270" spans="1:7" ht="36" customHeight="1" x14ac:dyDescent="0.4">
      <c r="A270" s="388"/>
      <c r="B270" s="388"/>
      <c r="C270" s="388" t="s">
        <v>1032</v>
      </c>
      <c r="D270" s="388"/>
      <c r="E270" s="390"/>
    </row>
    <row r="271" spans="1:7" ht="36" customHeight="1" x14ac:dyDescent="0.4">
      <c r="A271" s="388"/>
      <c r="B271" s="388"/>
      <c r="C271" s="388"/>
      <c r="D271" s="388"/>
      <c r="E271" s="390"/>
    </row>
    <row r="272" spans="1:7" ht="36" customHeight="1" x14ac:dyDescent="0.4">
      <c r="A272" s="388" t="s">
        <v>1033</v>
      </c>
      <c r="B272" s="388" t="s">
        <v>1034</v>
      </c>
      <c r="C272" s="388" t="s">
        <v>1035</v>
      </c>
      <c r="D272" s="388"/>
      <c r="E272" s="390"/>
    </row>
    <row r="273" spans="1:5" ht="36" customHeight="1" x14ac:dyDescent="0.4">
      <c r="A273" s="388"/>
      <c r="B273" s="388" t="s">
        <v>1036</v>
      </c>
      <c r="C273" s="388" t="s">
        <v>1037</v>
      </c>
      <c r="D273" s="388"/>
      <c r="E273" s="390"/>
    </row>
    <row r="274" spans="1:5" ht="36" customHeight="1" x14ac:dyDescent="0.4">
      <c r="A274" s="388"/>
      <c r="B274" s="388"/>
      <c r="C274" s="388" t="s">
        <v>1038</v>
      </c>
      <c r="D274" s="388" t="s">
        <v>1039</v>
      </c>
      <c r="E274" s="390"/>
    </row>
    <row r="275" spans="1:5" ht="36" customHeight="1" x14ac:dyDescent="0.4">
      <c r="A275" s="388"/>
      <c r="B275" s="388"/>
      <c r="C275" s="388"/>
      <c r="D275" s="388" t="s">
        <v>1040</v>
      </c>
      <c r="E275" s="390"/>
    </row>
    <row r="276" spans="1:5" ht="36" customHeight="1" x14ac:dyDescent="0.4">
      <c r="A276" s="388" t="s">
        <v>1041</v>
      </c>
      <c r="B276" s="388" t="s">
        <v>1042</v>
      </c>
      <c r="C276" s="388" t="s">
        <v>1043</v>
      </c>
      <c r="D276" s="388"/>
      <c r="E276" s="390"/>
    </row>
    <row r="277" spans="1:5" ht="36" customHeight="1" x14ac:dyDescent="0.4">
      <c r="A277" s="388"/>
      <c r="B277" s="388" t="s">
        <v>1044</v>
      </c>
      <c r="C277" s="388" t="s">
        <v>1045</v>
      </c>
      <c r="D277" s="388"/>
      <c r="E277" s="390"/>
    </row>
    <row r="278" spans="1:5" ht="36" customHeight="1" x14ac:dyDescent="0.4">
      <c r="A278" s="388"/>
      <c r="B278" s="388"/>
      <c r="C278" s="388" t="s">
        <v>1046</v>
      </c>
      <c r="D278" s="388"/>
      <c r="E278" s="390"/>
    </row>
    <row r="279" spans="1:5" ht="36" customHeight="1" x14ac:dyDescent="0.4">
      <c r="A279" s="388"/>
      <c r="B279" s="388"/>
      <c r="C279" s="388"/>
      <c r="D279" s="388"/>
      <c r="E279" s="390"/>
    </row>
    <row r="280" spans="1:5" ht="36" customHeight="1" x14ac:dyDescent="0.4">
      <c r="A280" s="388" t="s">
        <v>1047</v>
      </c>
      <c r="B280" s="388" t="s">
        <v>1048</v>
      </c>
      <c r="C280" s="388" t="s">
        <v>1049</v>
      </c>
      <c r="D280" s="388" t="s">
        <v>1050</v>
      </c>
      <c r="E280" s="390"/>
    </row>
    <row r="281" spans="1:5" ht="36" customHeight="1" x14ac:dyDescent="0.4">
      <c r="A281" s="388"/>
      <c r="B281" s="388"/>
      <c r="C281" s="388" t="s">
        <v>1051</v>
      </c>
      <c r="D281" s="388"/>
      <c r="E281" s="390"/>
    </row>
    <row r="282" spans="1:5" ht="36" customHeight="1" x14ac:dyDescent="0.4">
      <c r="A282" s="388"/>
      <c r="B282" s="388"/>
      <c r="C282" s="388" t="s">
        <v>1052</v>
      </c>
      <c r="D282" s="388"/>
      <c r="E282" s="390"/>
    </row>
    <row r="283" spans="1:5" ht="36" customHeight="1" x14ac:dyDescent="0.4">
      <c r="A283" s="388"/>
      <c r="B283" s="388"/>
      <c r="C283" s="388"/>
      <c r="D283" s="388"/>
      <c r="E283" s="390"/>
    </row>
    <row r="284" spans="1:5" ht="36" customHeight="1" x14ac:dyDescent="0.4">
      <c r="A284" s="388" t="s">
        <v>1053</v>
      </c>
      <c r="B284" s="388" t="s">
        <v>1054</v>
      </c>
      <c r="C284" s="388" t="s">
        <v>1055</v>
      </c>
      <c r="D284" s="388" t="s">
        <v>1050</v>
      </c>
      <c r="E284" s="390"/>
    </row>
    <row r="285" spans="1:5" ht="36" customHeight="1" x14ac:dyDescent="0.4">
      <c r="A285" s="388"/>
      <c r="B285" s="388" t="s">
        <v>1056</v>
      </c>
      <c r="C285" s="388" t="s">
        <v>1057</v>
      </c>
      <c r="D285" s="388"/>
      <c r="E285" s="390"/>
    </row>
    <row r="286" spans="1:5" ht="36" customHeight="1" x14ac:dyDescent="0.4">
      <c r="A286" s="388"/>
      <c r="B286" s="388"/>
      <c r="C286" s="388" t="s">
        <v>1058</v>
      </c>
      <c r="D286" s="388"/>
      <c r="E286" s="390"/>
    </row>
    <row r="287" spans="1:5" ht="36" customHeight="1" x14ac:dyDescent="0.4">
      <c r="A287" s="388"/>
      <c r="B287" s="388"/>
      <c r="C287" s="388"/>
      <c r="D287" s="388"/>
      <c r="E287" s="390"/>
    </row>
    <row r="288" spans="1:5" ht="36" customHeight="1" x14ac:dyDescent="0.4">
      <c r="A288" s="388" t="s">
        <v>1059</v>
      </c>
      <c r="B288" s="388" t="s">
        <v>1060</v>
      </c>
      <c r="C288" s="388" t="s">
        <v>1061</v>
      </c>
      <c r="D288" s="388" t="s">
        <v>1050</v>
      </c>
      <c r="E288" s="390"/>
    </row>
    <row r="289" spans="1:5" ht="36" customHeight="1" x14ac:dyDescent="0.4">
      <c r="A289" s="388"/>
      <c r="B289" s="388"/>
      <c r="C289" s="388" t="s">
        <v>1062</v>
      </c>
      <c r="D289" s="388"/>
      <c r="E289" s="390"/>
    </row>
    <row r="290" spans="1:5" ht="36" customHeight="1" x14ac:dyDescent="0.4">
      <c r="A290" s="388"/>
      <c r="B290" s="388"/>
      <c r="C290" s="388"/>
      <c r="D290" s="388"/>
      <c r="E290" s="390"/>
    </row>
    <row r="291" spans="1:5" ht="36" customHeight="1" x14ac:dyDescent="0.4">
      <c r="A291" s="388" t="s">
        <v>1063</v>
      </c>
      <c r="B291" s="388" t="s">
        <v>1064</v>
      </c>
      <c r="C291" s="388" t="s">
        <v>1065</v>
      </c>
      <c r="D291" s="388" t="s">
        <v>1066</v>
      </c>
      <c r="E291" s="390"/>
    </row>
    <row r="292" spans="1:5" ht="36" customHeight="1" x14ac:dyDescent="0.4">
      <c r="A292" s="388"/>
      <c r="B292" s="388" t="s">
        <v>1067</v>
      </c>
      <c r="C292" s="388" t="s">
        <v>1068</v>
      </c>
      <c r="D292" s="388" t="s">
        <v>1069</v>
      </c>
      <c r="E292" s="390"/>
    </row>
    <row r="293" spans="1:5" ht="36" customHeight="1" x14ac:dyDescent="0.4">
      <c r="A293" s="388"/>
      <c r="B293" s="388"/>
      <c r="C293" s="388" t="s">
        <v>1070</v>
      </c>
      <c r="D293" s="388"/>
      <c r="E293" s="390"/>
    </row>
    <row r="294" spans="1:5" ht="36" customHeight="1" x14ac:dyDescent="0.4">
      <c r="A294" s="388"/>
      <c r="B294" s="388"/>
      <c r="C294" s="388" t="s">
        <v>1071</v>
      </c>
      <c r="D294" s="388"/>
      <c r="E294" s="390"/>
    </row>
    <row r="295" spans="1:5" ht="36" customHeight="1" x14ac:dyDescent="0.4">
      <c r="A295" s="388"/>
      <c r="B295" s="388"/>
      <c r="C295" s="388" t="s">
        <v>1072</v>
      </c>
      <c r="D295" s="388"/>
      <c r="E295" s="390"/>
    </row>
    <row r="296" spans="1:5" ht="36" customHeight="1" x14ac:dyDescent="0.4">
      <c r="A296" s="388"/>
      <c r="B296" s="388"/>
      <c r="C296" s="388" t="s">
        <v>1073</v>
      </c>
      <c r="D296" s="388"/>
      <c r="E296" s="390"/>
    </row>
    <row r="297" spans="1:5" ht="36" customHeight="1" x14ac:dyDescent="0.4">
      <c r="A297" s="388"/>
      <c r="B297" s="388"/>
      <c r="C297" s="388" t="s">
        <v>1074</v>
      </c>
      <c r="D297" s="388"/>
      <c r="E297" s="390"/>
    </row>
    <row r="298" spans="1:5" ht="36" customHeight="1" x14ac:dyDescent="0.4">
      <c r="A298" s="388"/>
      <c r="B298" s="388"/>
      <c r="C298" s="388" t="s">
        <v>1075</v>
      </c>
      <c r="D298" s="388"/>
      <c r="E298" s="390"/>
    </row>
    <row r="299" spans="1:5" ht="36" customHeight="1" x14ac:dyDescent="0.4">
      <c r="A299" s="388"/>
      <c r="B299" s="388"/>
      <c r="C299" s="388" t="s">
        <v>1076</v>
      </c>
      <c r="D299" s="388"/>
      <c r="E299" s="390"/>
    </row>
    <row r="300" spans="1:5" ht="36" customHeight="1" x14ac:dyDescent="0.4">
      <c r="A300" s="388"/>
      <c r="B300" s="388"/>
      <c r="C300" s="388" t="s">
        <v>1077</v>
      </c>
      <c r="D300" s="388"/>
      <c r="E300" s="390"/>
    </row>
    <row r="301" spans="1:5" ht="36" customHeight="1" x14ac:dyDescent="0.4">
      <c r="A301" s="388"/>
      <c r="B301" s="388"/>
      <c r="C301" s="388" t="s">
        <v>1078</v>
      </c>
      <c r="D301" s="388"/>
      <c r="E301" s="390" t="s">
        <v>1079</v>
      </c>
    </row>
    <row r="302" spans="1:5" ht="36" customHeight="1" x14ac:dyDescent="0.4">
      <c r="A302" s="388"/>
      <c r="B302" s="388"/>
      <c r="C302" s="388"/>
      <c r="D302" s="388"/>
      <c r="E302" s="390"/>
    </row>
    <row r="303" spans="1:5" ht="36" customHeight="1" x14ac:dyDescent="0.4">
      <c r="A303" s="388" t="s">
        <v>1080</v>
      </c>
      <c r="B303" s="388" t="s">
        <v>1081</v>
      </c>
      <c r="C303" s="388" t="s">
        <v>1082</v>
      </c>
      <c r="D303" s="388" t="s">
        <v>1083</v>
      </c>
      <c r="E303" s="390"/>
    </row>
    <row r="304" spans="1:5" ht="36" customHeight="1" x14ac:dyDescent="0.4">
      <c r="A304" s="388"/>
      <c r="B304" s="388"/>
      <c r="C304" s="388" t="s">
        <v>1084</v>
      </c>
      <c r="D304" s="388"/>
      <c r="E304" s="390"/>
    </row>
    <row r="305" spans="1:5" ht="36" customHeight="1" x14ac:dyDescent="0.4">
      <c r="A305" s="388"/>
      <c r="B305" s="388"/>
      <c r="C305" s="388"/>
      <c r="D305" s="388"/>
      <c r="E305" s="390"/>
    </row>
    <row r="306" spans="1:5" ht="36" customHeight="1" x14ac:dyDescent="0.4">
      <c r="A306" s="415" t="s">
        <v>1085</v>
      </c>
      <c r="B306" s="402" t="s">
        <v>1086</v>
      </c>
      <c r="C306" s="416" t="s">
        <v>1087</v>
      </c>
      <c r="D306" s="402" t="s">
        <v>1083</v>
      </c>
      <c r="E306" s="390"/>
    </row>
    <row r="307" spans="1:5" ht="36" customHeight="1" x14ac:dyDescent="0.4">
      <c r="A307" s="415"/>
      <c r="B307" s="402" t="s">
        <v>1088</v>
      </c>
      <c r="C307" s="416" t="s">
        <v>1089</v>
      </c>
      <c r="D307" s="388"/>
      <c r="E307" s="390"/>
    </row>
    <row r="308" spans="1:5" ht="36" customHeight="1" x14ac:dyDescent="0.45">
      <c r="A308" s="417"/>
      <c r="B308" s="418"/>
      <c r="C308" s="416" t="s">
        <v>1090</v>
      </c>
      <c r="D308" s="388"/>
      <c r="E308" s="390"/>
    </row>
    <row r="309" spans="1:5" ht="36" customHeight="1" x14ac:dyDescent="0.45">
      <c r="A309" s="417"/>
      <c r="B309" s="418"/>
      <c r="C309" s="416" t="s">
        <v>1091</v>
      </c>
      <c r="D309" s="388"/>
      <c r="E309" s="390"/>
    </row>
    <row r="310" spans="1:5" ht="36" customHeight="1" x14ac:dyDescent="0.45">
      <c r="A310" s="417"/>
      <c r="B310" s="418"/>
      <c r="C310" s="416" t="s">
        <v>1092</v>
      </c>
      <c r="D310" s="388"/>
      <c r="E310" s="390"/>
    </row>
    <row r="311" spans="1:5" ht="36" customHeight="1" x14ac:dyDescent="0.45">
      <c r="A311" s="417"/>
      <c r="B311" s="418"/>
      <c r="C311" s="416" t="s">
        <v>1093</v>
      </c>
      <c r="D311" s="388"/>
      <c r="E311" s="390"/>
    </row>
    <row r="312" spans="1:5" ht="36" customHeight="1" x14ac:dyDescent="0.45">
      <c r="A312" s="417"/>
      <c r="B312" s="418"/>
      <c r="C312" s="416" t="s">
        <v>1094</v>
      </c>
      <c r="D312" s="388"/>
      <c r="E312" s="390"/>
    </row>
    <row r="313" spans="1:5" ht="36" customHeight="1" x14ac:dyDescent="0.45">
      <c r="A313" s="417"/>
      <c r="B313" s="418"/>
      <c r="C313" s="416" t="s">
        <v>1095</v>
      </c>
      <c r="D313" s="388"/>
      <c r="E313" s="390"/>
    </row>
    <row r="314" spans="1:5" ht="36" customHeight="1" x14ac:dyDescent="0.45">
      <c r="A314" s="417"/>
      <c r="B314" s="418"/>
      <c r="C314" s="416"/>
      <c r="D314" s="388"/>
      <c r="E314" s="390"/>
    </row>
    <row r="315" spans="1:5" ht="36" customHeight="1" x14ac:dyDescent="0.4">
      <c r="A315" s="415" t="s">
        <v>1096</v>
      </c>
      <c r="B315" s="402" t="s">
        <v>1097</v>
      </c>
      <c r="C315" s="416" t="s">
        <v>1098</v>
      </c>
      <c r="D315" s="402" t="s">
        <v>1083</v>
      </c>
      <c r="E315" s="390"/>
    </row>
    <row r="316" spans="1:5" ht="36" customHeight="1" x14ac:dyDescent="0.4">
      <c r="A316" s="419"/>
      <c r="B316" s="402" t="s">
        <v>1099</v>
      </c>
      <c r="C316" s="416" t="s">
        <v>1100</v>
      </c>
      <c r="D316" s="388"/>
      <c r="E316" s="390"/>
    </row>
    <row r="317" spans="1:5" ht="36" customHeight="1" x14ac:dyDescent="0.4">
      <c r="A317" s="419"/>
      <c r="B317" s="402"/>
      <c r="C317" s="416" t="s">
        <v>1101</v>
      </c>
      <c r="D317" s="388"/>
      <c r="E317" s="390"/>
    </row>
    <row r="318" spans="1:5" ht="36" customHeight="1" x14ac:dyDescent="0.4">
      <c r="A318" s="419"/>
      <c r="B318" s="402"/>
      <c r="C318" s="416" t="s">
        <v>1102</v>
      </c>
      <c r="D318" s="388"/>
      <c r="E318" s="390"/>
    </row>
    <row r="319" spans="1:5" ht="36" customHeight="1" x14ac:dyDescent="0.4">
      <c r="A319" s="419"/>
      <c r="B319" s="402"/>
      <c r="C319" s="416" t="s">
        <v>1103</v>
      </c>
      <c r="D319" s="388"/>
      <c r="E319" s="390" t="s">
        <v>1079</v>
      </c>
    </row>
    <row r="320" spans="1:5" ht="36" customHeight="1" x14ac:dyDescent="0.4">
      <c r="A320" s="419"/>
      <c r="B320" s="420"/>
      <c r="C320" s="416" t="s">
        <v>1104</v>
      </c>
      <c r="D320" s="388"/>
      <c r="E320" s="390"/>
    </row>
    <row r="321" spans="1:5" ht="36" customHeight="1" x14ac:dyDescent="0.4">
      <c r="A321" s="419"/>
      <c r="B321" s="420"/>
      <c r="C321" s="416" t="s">
        <v>1105</v>
      </c>
      <c r="D321" s="388"/>
      <c r="E321" s="390"/>
    </row>
    <row r="322" spans="1:5" ht="36" customHeight="1" x14ac:dyDescent="0.4">
      <c r="A322" s="419"/>
      <c r="B322" s="420"/>
      <c r="C322" s="416" t="s">
        <v>1106</v>
      </c>
      <c r="D322" s="388"/>
      <c r="E322" s="390"/>
    </row>
    <row r="323" spans="1:5" ht="36" customHeight="1" x14ac:dyDescent="0.4">
      <c r="A323" s="419"/>
      <c r="B323" s="420"/>
      <c r="C323" s="416" t="s">
        <v>1107</v>
      </c>
      <c r="D323" s="388"/>
      <c r="E323" s="390"/>
    </row>
    <row r="324" spans="1:5" ht="36" customHeight="1" x14ac:dyDescent="0.4">
      <c r="A324" s="419"/>
      <c r="B324" s="420"/>
      <c r="C324" s="416" t="s">
        <v>1108</v>
      </c>
      <c r="D324" s="388"/>
      <c r="E324" s="390"/>
    </row>
    <row r="325" spans="1:5" ht="36" customHeight="1" x14ac:dyDescent="0.4">
      <c r="A325" s="419"/>
      <c r="B325" s="420"/>
      <c r="C325" s="416" t="s">
        <v>1109</v>
      </c>
      <c r="D325" s="388"/>
      <c r="E325" s="390"/>
    </row>
    <row r="326" spans="1:5" ht="36" customHeight="1" x14ac:dyDescent="0.4">
      <c r="A326" s="419"/>
      <c r="B326" s="420"/>
      <c r="C326" s="416"/>
      <c r="D326" s="388"/>
      <c r="E326" s="390"/>
    </row>
    <row r="327" spans="1:5" ht="36" customHeight="1" x14ac:dyDescent="0.4">
      <c r="A327" s="415" t="s">
        <v>1110</v>
      </c>
      <c r="B327" s="402" t="s">
        <v>1111</v>
      </c>
      <c r="C327" s="416" t="s">
        <v>1112</v>
      </c>
      <c r="D327" s="402" t="s">
        <v>1083</v>
      </c>
      <c r="E327" s="390" t="s">
        <v>1113</v>
      </c>
    </row>
    <row r="328" spans="1:5" ht="36" customHeight="1" x14ac:dyDescent="0.4">
      <c r="A328" s="415"/>
      <c r="B328" s="402" t="s">
        <v>1114</v>
      </c>
      <c r="C328" s="416" t="s">
        <v>1115</v>
      </c>
      <c r="D328" s="388"/>
      <c r="E328" s="390" t="s">
        <v>1116</v>
      </c>
    </row>
    <row r="329" spans="1:5" ht="36" customHeight="1" x14ac:dyDescent="0.4">
      <c r="A329" s="415"/>
      <c r="B329" s="402"/>
      <c r="C329" s="416" t="s">
        <v>1117</v>
      </c>
      <c r="D329" s="388"/>
      <c r="E329" s="390" t="s">
        <v>1118</v>
      </c>
    </row>
    <row r="330" spans="1:5" ht="36" customHeight="1" x14ac:dyDescent="0.4">
      <c r="A330" s="416"/>
      <c r="B330" s="416"/>
      <c r="C330" s="421" t="s">
        <v>1119</v>
      </c>
      <c r="D330" s="388"/>
      <c r="E330" s="390" t="s">
        <v>1120</v>
      </c>
    </row>
    <row r="331" spans="1:5" ht="36" customHeight="1" x14ac:dyDescent="0.4">
      <c r="A331" s="416"/>
      <c r="B331" s="416"/>
      <c r="C331" s="399" t="s">
        <v>1121</v>
      </c>
      <c r="D331" s="388"/>
      <c r="E331" s="390" t="s">
        <v>1122</v>
      </c>
    </row>
    <row r="332" spans="1:5" ht="36" customHeight="1" x14ac:dyDescent="0.4">
      <c r="A332" s="422"/>
      <c r="B332" s="423"/>
      <c r="C332" s="399" t="s">
        <v>1123</v>
      </c>
      <c r="D332" s="388"/>
      <c r="E332" s="390"/>
    </row>
    <row r="333" spans="1:5" ht="36" customHeight="1" x14ac:dyDescent="0.4">
      <c r="A333" s="422"/>
      <c r="B333" s="423"/>
      <c r="C333" s="399" t="s">
        <v>1124</v>
      </c>
      <c r="D333" s="388"/>
      <c r="E333" s="390"/>
    </row>
    <row r="334" spans="1:5" s="424" customFormat="1" ht="36" customHeight="1" x14ac:dyDescent="0.4">
      <c r="A334" s="422"/>
      <c r="B334" s="423"/>
      <c r="C334" s="399" t="s">
        <v>1125</v>
      </c>
      <c r="D334" s="399"/>
      <c r="E334" s="416"/>
    </row>
    <row r="335" spans="1:5" s="424" customFormat="1" ht="36" customHeight="1" x14ac:dyDescent="0.4">
      <c r="A335" s="422"/>
      <c r="B335" s="423"/>
      <c r="C335" s="399"/>
      <c r="D335" s="399"/>
      <c r="E335" s="416"/>
    </row>
    <row r="336" spans="1:5" s="424" customFormat="1" ht="36" customHeight="1" x14ac:dyDescent="0.4">
      <c r="A336" s="415" t="s">
        <v>1126</v>
      </c>
      <c r="B336" s="402" t="s">
        <v>1127</v>
      </c>
      <c r="C336" s="399" t="s">
        <v>1128</v>
      </c>
      <c r="D336" s="388" t="s">
        <v>1129</v>
      </c>
      <c r="E336" s="416" t="s">
        <v>1130</v>
      </c>
    </row>
    <row r="337" spans="1:5" s="424" customFormat="1" ht="36" customHeight="1" x14ac:dyDescent="0.4">
      <c r="A337" s="415"/>
      <c r="B337" s="402" t="s">
        <v>1131</v>
      </c>
      <c r="C337" s="399" t="s">
        <v>1132</v>
      </c>
      <c r="D337" s="388" t="s">
        <v>1133</v>
      </c>
      <c r="E337" s="416"/>
    </row>
    <row r="338" spans="1:5" s="424" customFormat="1" ht="36" customHeight="1" x14ac:dyDescent="0.4">
      <c r="A338" s="422"/>
      <c r="B338" s="423"/>
      <c r="C338" s="399"/>
      <c r="D338" s="399"/>
      <c r="E338" s="416"/>
    </row>
    <row r="339" spans="1:5" ht="36" customHeight="1" x14ac:dyDescent="0.4">
      <c r="A339" s="422"/>
      <c r="B339" s="423"/>
      <c r="C339" s="399"/>
      <c r="D339" s="388"/>
      <c r="E339" s="390"/>
    </row>
    <row r="340" spans="1:5" ht="36" customHeight="1" x14ac:dyDescent="0.4">
      <c r="A340" s="388" t="s">
        <v>1134</v>
      </c>
      <c r="B340" s="388" t="s">
        <v>1135</v>
      </c>
      <c r="C340" s="388" t="s">
        <v>1136</v>
      </c>
      <c r="D340" s="388" t="s">
        <v>1137</v>
      </c>
      <c r="E340" s="390"/>
    </row>
    <row r="341" spans="1:5" ht="36" customHeight="1" x14ac:dyDescent="0.4">
      <c r="A341" s="388"/>
      <c r="B341" s="388"/>
      <c r="C341" s="388" t="s">
        <v>1138</v>
      </c>
      <c r="D341" s="388"/>
      <c r="E341" s="390"/>
    </row>
    <row r="342" spans="1:5" ht="36" customHeight="1" x14ac:dyDescent="0.4">
      <c r="A342" s="388"/>
      <c r="B342" s="388"/>
      <c r="C342" s="388" t="s">
        <v>1139</v>
      </c>
      <c r="D342" s="388"/>
      <c r="E342" s="390"/>
    </row>
    <row r="343" spans="1:5" ht="36" customHeight="1" x14ac:dyDescent="0.4">
      <c r="A343" s="388" t="s">
        <v>1140</v>
      </c>
      <c r="B343" s="388" t="s">
        <v>1141</v>
      </c>
      <c r="C343" s="388" t="s">
        <v>1142</v>
      </c>
      <c r="D343" s="388" t="s">
        <v>1143</v>
      </c>
      <c r="E343" s="390"/>
    </row>
    <row r="344" spans="1:5" ht="36" customHeight="1" x14ac:dyDescent="0.4">
      <c r="A344" s="388"/>
      <c r="B344" s="388"/>
      <c r="C344" s="388" t="s">
        <v>1138</v>
      </c>
      <c r="D344" s="388"/>
      <c r="E344" s="390"/>
    </row>
    <row r="345" spans="1:5" ht="36" customHeight="1" x14ac:dyDescent="0.4">
      <c r="A345" s="388"/>
      <c r="B345" s="388"/>
      <c r="C345" s="388"/>
      <c r="D345" s="388"/>
      <c r="E345" s="390"/>
    </row>
    <row r="346" spans="1:5" ht="36" customHeight="1" x14ac:dyDescent="0.4">
      <c r="A346" s="388" t="s">
        <v>1144</v>
      </c>
      <c r="B346" s="388" t="s">
        <v>1145</v>
      </c>
      <c r="C346" s="388" t="s">
        <v>1146</v>
      </c>
      <c r="D346" s="388" t="s">
        <v>1147</v>
      </c>
      <c r="E346" s="390"/>
    </row>
    <row r="347" spans="1:5" ht="36" customHeight="1" x14ac:dyDescent="0.4">
      <c r="A347" s="388"/>
      <c r="B347" s="388"/>
      <c r="C347" s="388" t="s">
        <v>1148</v>
      </c>
      <c r="D347" s="388"/>
      <c r="E347" s="390"/>
    </row>
    <row r="348" spans="1:5" ht="36" customHeight="1" x14ac:dyDescent="0.4">
      <c r="A348" s="388"/>
      <c r="B348" s="388"/>
      <c r="C348" s="388"/>
      <c r="D348" s="388"/>
      <c r="E348" s="390"/>
    </row>
    <row r="349" spans="1:5" ht="36" customHeight="1" x14ac:dyDescent="0.4">
      <c r="A349" s="388" t="s">
        <v>1149</v>
      </c>
      <c r="B349" s="388" t="s">
        <v>1150</v>
      </c>
      <c r="C349" s="388" t="s">
        <v>1151</v>
      </c>
      <c r="D349" s="388" t="s">
        <v>1152</v>
      </c>
      <c r="E349" s="390"/>
    </row>
    <row r="350" spans="1:5" ht="36" customHeight="1" x14ac:dyDescent="0.4">
      <c r="A350" s="388"/>
      <c r="B350" s="388" t="s">
        <v>1153</v>
      </c>
      <c r="C350" s="388" t="s">
        <v>1154</v>
      </c>
      <c r="D350" s="388" t="s">
        <v>1155</v>
      </c>
      <c r="E350" s="390"/>
    </row>
    <row r="351" spans="1:5" ht="36" customHeight="1" x14ac:dyDescent="0.4">
      <c r="A351" s="388"/>
      <c r="B351" s="388"/>
      <c r="C351" s="388"/>
      <c r="D351" s="388"/>
      <c r="E351" s="390"/>
    </row>
    <row r="352" spans="1:5" ht="36" customHeight="1" x14ac:dyDescent="0.4">
      <c r="A352" s="388" t="s">
        <v>1156</v>
      </c>
      <c r="B352" s="388" t="s">
        <v>1157</v>
      </c>
      <c r="C352" s="388" t="s">
        <v>1158</v>
      </c>
      <c r="D352" s="388" t="s">
        <v>1147</v>
      </c>
      <c r="E352" s="390"/>
    </row>
    <row r="353" spans="1:5" ht="36" customHeight="1" x14ac:dyDescent="0.4">
      <c r="A353" s="388"/>
      <c r="B353" s="388"/>
      <c r="C353" s="388" t="s">
        <v>1159</v>
      </c>
      <c r="D353" s="388"/>
      <c r="E353" s="390"/>
    </row>
    <row r="354" spans="1:5" ht="36" customHeight="1" x14ac:dyDescent="0.4">
      <c r="A354" s="388"/>
      <c r="B354" s="388"/>
      <c r="C354" s="388"/>
      <c r="D354" s="388"/>
      <c r="E354" s="390"/>
    </row>
    <row r="355" spans="1:5" ht="36" customHeight="1" x14ac:dyDescent="0.4">
      <c r="A355" s="388" t="s">
        <v>1160</v>
      </c>
      <c r="B355" s="388" t="s">
        <v>1161</v>
      </c>
      <c r="C355" s="388" t="s">
        <v>1162</v>
      </c>
      <c r="D355" s="388" t="s">
        <v>1163</v>
      </c>
      <c r="E355" s="390"/>
    </row>
    <row r="356" spans="1:5" ht="36" customHeight="1" x14ac:dyDescent="0.4">
      <c r="A356" s="388"/>
      <c r="B356" s="388"/>
      <c r="C356" s="388"/>
      <c r="D356" s="388"/>
      <c r="E356" s="390"/>
    </row>
    <row r="357" spans="1:5" ht="36" customHeight="1" x14ac:dyDescent="0.4">
      <c r="A357" s="388" t="s">
        <v>1164</v>
      </c>
      <c r="B357" s="388" t="s">
        <v>111</v>
      </c>
      <c r="C357" s="388" t="s">
        <v>1165</v>
      </c>
      <c r="D357" s="402" t="s">
        <v>1166</v>
      </c>
      <c r="E357" s="390"/>
    </row>
    <row r="358" spans="1:5" ht="36" customHeight="1" x14ac:dyDescent="0.4">
      <c r="A358" s="388"/>
      <c r="B358" s="388"/>
      <c r="C358" s="388"/>
      <c r="D358" s="402"/>
      <c r="E358" s="390"/>
    </row>
    <row r="359" spans="1:5" ht="36" customHeight="1" x14ac:dyDescent="0.4">
      <c r="A359" s="388" t="s">
        <v>1167</v>
      </c>
      <c r="B359" s="388" t="s">
        <v>1168</v>
      </c>
      <c r="C359" s="425" t="s">
        <v>1169</v>
      </c>
      <c r="D359" s="388" t="s">
        <v>1163</v>
      </c>
      <c r="E359" s="390"/>
    </row>
    <row r="360" spans="1:5" ht="36" customHeight="1" x14ac:dyDescent="0.4">
      <c r="A360" s="388"/>
      <c r="B360" s="388" t="s">
        <v>1170</v>
      </c>
      <c r="C360" s="425"/>
      <c r="D360" s="388"/>
      <c r="E360" s="390"/>
    </row>
    <row r="361" spans="1:5" ht="36" customHeight="1" x14ac:dyDescent="0.4">
      <c r="A361" s="388" t="s">
        <v>1171</v>
      </c>
      <c r="B361" s="388" t="s">
        <v>1172</v>
      </c>
      <c r="C361" s="425" t="s">
        <v>1173</v>
      </c>
      <c r="D361" s="388" t="s">
        <v>1174</v>
      </c>
      <c r="E361" s="390"/>
    </row>
    <row r="362" spans="1:5" ht="36" customHeight="1" x14ac:dyDescent="0.4">
      <c r="A362" s="388"/>
      <c r="B362" s="388"/>
      <c r="C362" s="425" t="s">
        <v>1175</v>
      </c>
      <c r="D362" s="388"/>
      <c r="E362" s="390"/>
    </row>
    <row r="363" spans="1:5" ht="36" customHeight="1" x14ac:dyDescent="0.4">
      <c r="A363" s="388"/>
      <c r="B363" s="388"/>
      <c r="C363" s="425"/>
      <c r="D363" s="388"/>
      <c r="E363" s="390"/>
    </row>
    <row r="364" spans="1:5" ht="36" customHeight="1" x14ac:dyDescent="0.4">
      <c r="A364" s="388" t="s">
        <v>1176</v>
      </c>
      <c r="B364" s="388" t="s">
        <v>115</v>
      </c>
      <c r="C364" s="388" t="s">
        <v>1177</v>
      </c>
      <c r="D364" s="400" t="s">
        <v>1178</v>
      </c>
      <c r="E364" s="390" t="s">
        <v>1179</v>
      </c>
    </row>
    <row r="365" spans="1:5" ht="36" customHeight="1" x14ac:dyDescent="0.4">
      <c r="A365" s="388"/>
      <c r="B365" s="388"/>
      <c r="C365" s="388" t="s">
        <v>1180</v>
      </c>
      <c r="D365" s="390" t="s">
        <v>1181</v>
      </c>
      <c r="E365" s="390" t="s">
        <v>1182</v>
      </c>
    </row>
    <row r="366" spans="1:5" ht="36" customHeight="1" x14ac:dyDescent="0.4">
      <c r="A366" s="388"/>
      <c r="B366" s="388"/>
      <c r="C366" s="388" t="s">
        <v>1183</v>
      </c>
      <c r="D366" s="390" t="s">
        <v>1184</v>
      </c>
      <c r="E366" s="390" t="s">
        <v>1185</v>
      </c>
    </row>
    <row r="367" spans="1:5" ht="36" customHeight="1" x14ac:dyDescent="0.4">
      <c r="A367" s="388"/>
      <c r="B367" s="388"/>
      <c r="C367" s="388" t="s">
        <v>1186</v>
      </c>
      <c r="D367" s="390" t="s">
        <v>613</v>
      </c>
      <c r="E367" s="390" t="s">
        <v>1187</v>
      </c>
    </row>
    <row r="368" spans="1:5" ht="36" customHeight="1" x14ac:dyDescent="0.4">
      <c r="A368" s="388"/>
      <c r="B368" s="388"/>
      <c r="C368" s="388" t="s">
        <v>1188</v>
      </c>
      <c r="D368" s="388"/>
      <c r="E368" s="390" t="s">
        <v>1189</v>
      </c>
    </row>
    <row r="369" spans="1:5" ht="36" customHeight="1" x14ac:dyDescent="0.4">
      <c r="A369" s="388"/>
      <c r="B369" s="388"/>
      <c r="C369" s="388" t="s">
        <v>1190</v>
      </c>
      <c r="D369" s="388"/>
      <c r="E369" s="390" t="s">
        <v>1191</v>
      </c>
    </row>
    <row r="370" spans="1:5" ht="36" customHeight="1" x14ac:dyDescent="0.4">
      <c r="A370" s="388"/>
      <c r="B370" s="388"/>
      <c r="C370" s="388" t="s">
        <v>1192</v>
      </c>
      <c r="D370" s="388"/>
      <c r="E370" s="390" t="s">
        <v>1193</v>
      </c>
    </row>
    <row r="371" spans="1:5" ht="36" customHeight="1" x14ac:dyDescent="0.4">
      <c r="A371" s="388"/>
      <c r="B371" s="388"/>
      <c r="C371" s="388" t="s">
        <v>1194</v>
      </c>
      <c r="D371" s="388"/>
      <c r="E371" s="390" t="s">
        <v>1195</v>
      </c>
    </row>
    <row r="372" spans="1:5" ht="36" customHeight="1" x14ac:dyDescent="0.4">
      <c r="A372" s="388"/>
      <c r="B372" s="388"/>
      <c r="C372" s="388" t="s">
        <v>1196</v>
      </c>
      <c r="D372" s="388"/>
      <c r="E372" s="398" t="s">
        <v>1197</v>
      </c>
    </row>
    <row r="373" spans="1:5" ht="36" customHeight="1" x14ac:dyDescent="0.4">
      <c r="A373" s="388"/>
      <c r="B373" s="388"/>
      <c r="C373" s="388" t="s">
        <v>1198</v>
      </c>
      <c r="D373" s="388"/>
      <c r="E373" s="398" t="s">
        <v>1199</v>
      </c>
    </row>
    <row r="374" spans="1:5" ht="36" customHeight="1" x14ac:dyDescent="0.4">
      <c r="A374" s="388"/>
      <c r="B374" s="388"/>
      <c r="C374" s="388" t="s">
        <v>1200</v>
      </c>
      <c r="D374" s="388"/>
      <c r="E374" s="398" t="s">
        <v>1201</v>
      </c>
    </row>
    <row r="375" spans="1:5" ht="36" customHeight="1" x14ac:dyDescent="0.4">
      <c r="A375" s="388"/>
      <c r="B375" s="388"/>
      <c r="C375" s="388" t="s">
        <v>1202</v>
      </c>
      <c r="D375" s="388"/>
      <c r="E375" s="398" t="s">
        <v>1203</v>
      </c>
    </row>
    <row r="376" spans="1:5" ht="36" customHeight="1" x14ac:dyDescent="0.4">
      <c r="A376" s="388"/>
      <c r="B376" s="388"/>
      <c r="C376" s="388"/>
      <c r="D376" s="388"/>
      <c r="E376" s="398"/>
    </row>
    <row r="377" spans="1:5" ht="36" customHeight="1" x14ac:dyDescent="0.4">
      <c r="A377" s="388" t="s">
        <v>1204</v>
      </c>
      <c r="B377" s="388" t="s">
        <v>118</v>
      </c>
      <c r="C377" s="388" t="s">
        <v>1205</v>
      </c>
      <c r="D377" s="388"/>
      <c r="E377" s="398"/>
    </row>
    <row r="378" spans="1:5" ht="36" customHeight="1" x14ac:dyDescent="0.4">
      <c r="A378" s="388"/>
      <c r="B378" s="388"/>
      <c r="C378" s="388" t="s">
        <v>1206</v>
      </c>
      <c r="D378" s="388"/>
      <c r="E378" s="398"/>
    </row>
    <row r="379" spans="1:5" ht="36" customHeight="1" x14ac:dyDescent="0.4">
      <c r="A379" s="388"/>
      <c r="B379" s="388"/>
      <c r="C379" s="388" t="s">
        <v>1207</v>
      </c>
      <c r="D379" s="388"/>
      <c r="E379" s="398"/>
    </row>
    <row r="380" spans="1:5" ht="36" customHeight="1" x14ac:dyDescent="0.4">
      <c r="A380" s="388"/>
      <c r="B380" s="388"/>
      <c r="C380" s="388"/>
      <c r="D380" s="388"/>
      <c r="E380" s="390"/>
    </row>
    <row r="381" spans="1:5" ht="36" customHeight="1" x14ac:dyDescent="0.4">
      <c r="A381" s="388" t="s">
        <v>1208</v>
      </c>
      <c r="B381" s="388" t="s">
        <v>119</v>
      </c>
      <c r="C381" s="388" t="s">
        <v>1209</v>
      </c>
      <c r="D381" s="399"/>
      <c r="E381" s="390"/>
    </row>
    <row r="382" spans="1:5" ht="36" customHeight="1" x14ac:dyDescent="0.4">
      <c r="A382" s="388"/>
      <c r="B382" s="388"/>
      <c r="C382" s="388" t="s">
        <v>1210</v>
      </c>
      <c r="D382" s="388"/>
      <c r="E382" s="390"/>
    </row>
    <row r="383" spans="1:5" ht="36" customHeight="1" x14ac:dyDescent="0.4">
      <c r="A383" s="388"/>
      <c r="B383" s="388"/>
      <c r="C383" s="388" t="s">
        <v>1211</v>
      </c>
      <c r="D383" s="388"/>
      <c r="E383" s="390"/>
    </row>
    <row r="384" spans="1:5" ht="36" customHeight="1" x14ac:dyDescent="0.4">
      <c r="A384" s="388"/>
      <c r="B384" s="388"/>
      <c r="C384" s="388" t="s">
        <v>1212</v>
      </c>
      <c r="D384" s="399" t="s">
        <v>1213</v>
      </c>
      <c r="E384" s="390"/>
    </row>
    <row r="385" spans="1:5" ht="36" customHeight="1" x14ac:dyDescent="0.4">
      <c r="A385" s="388"/>
      <c r="B385" s="388"/>
      <c r="C385" s="388" t="s">
        <v>1214</v>
      </c>
      <c r="D385" s="388" t="s">
        <v>1215</v>
      </c>
      <c r="E385" s="390"/>
    </row>
    <row r="386" spans="1:5" ht="36" customHeight="1" x14ac:dyDescent="0.4">
      <c r="A386" s="388"/>
      <c r="B386" s="388"/>
      <c r="C386" s="388" t="s">
        <v>1216</v>
      </c>
      <c r="D386" s="388" t="s">
        <v>1217</v>
      </c>
      <c r="E386" s="390"/>
    </row>
    <row r="387" spans="1:5" ht="36" customHeight="1" x14ac:dyDescent="0.4">
      <c r="A387" s="388"/>
      <c r="B387" s="388"/>
      <c r="C387" s="388"/>
      <c r="D387" s="399" t="s">
        <v>1218</v>
      </c>
      <c r="E387" s="390"/>
    </row>
    <row r="388" spans="1:5" ht="36" customHeight="1" x14ac:dyDescent="0.4">
      <c r="A388" s="388" t="s">
        <v>1219</v>
      </c>
      <c r="B388" s="388" t="s">
        <v>120</v>
      </c>
      <c r="C388" s="388" t="s">
        <v>1220</v>
      </c>
      <c r="D388" s="399" t="s">
        <v>1221</v>
      </c>
      <c r="E388" s="388"/>
    </row>
    <row r="389" spans="1:5" ht="36" customHeight="1" x14ac:dyDescent="0.4">
      <c r="A389" s="388"/>
      <c r="B389" s="388"/>
      <c r="C389" s="388" t="s">
        <v>1222</v>
      </c>
      <c r="D389" s="399" t="s">
        <v>1223</v>
      </c>
      <c r="E389" s="390"/>
    </row>
    <row r="390" spans="1:5" ht="36" customHeight="1" x14ac:dyDescent="0.4">
      <c r="A390" s="388"/>
      <c r="B390" s="388"/>
      <c r="C390" s="388" t="s">
        <v>1224</v>
      </c>
      <c r="E390" s="390"/>
    </row>
    <row r="391" spans="1:5" ht="36" customHeight="1" x14ac:dyDescent="0.4">
      <c r="A391" s="388"/>
      <c r="B391" s="388"/>
      <c r="C391" s="388" t="s">
        <v>1225</v>
      </c>
      <c r="D391" s="388"/>
      <c r="E391" s="390"/>
    </row>
    <row r="392" spans="1:5" ht="36" customHeight="1" x14ac:dyDescent="0.4">
      <c r="A392" s="388"/>
      <c r="B392" s="388"/>
      <c r="C392" s="388" t="s">
        <v>1226</v>
      </c>
      <c r="E392" s="390"/>
    </row>
    <row r="393" spans="1:5" ht="36" customHeight="1" x14ac:dyDescent="0.4">
      <c r="A393" s="388"/>
      <c r="B393" s="388"/>
      <c r="C393" s="388" t="s">
        <v>1227</v>
      </c>
      <c r="E393" s="390"/>
    </row>
    <row r="394" spans="1:5" ht="36" customHeight="1" x14ac:dyDescent="0.4">
      <c r="A394" s="388"/>
      <c r="B394" s="388"/>
      <c r="C394" s="388" t="s">
        <v>1228</v>
      </c>
      <c r="E394" s="390"/>
    </row>
    <row r="395" spans="1:5" ht="36" customHeight="1" x14ac:dyDescent="0.4">
      <c r="A395" s="388"/>
      <c r="B395" s="388"/>
      <c r="C395" s="388" t="s">
        <v>1229</v>
      </c>
      <c r="E395" s="390"/>
    </row>
    <row r="396" spans="1:5" ht="36" customHeight="1" x14ac:dyDescent="0.4">
      <c r="A396" s="388"/>
      <c r="B396" s="388"/>
      <c r="C396" s="388"/>
      <c r="E396" s="390"/>
    </row>
    <row r="397" spans="1:5" ht="36" customHeight="1" x14ac:dyDescent="0.4">
      <c r="A397" s="388" t="s">
        <v>1230</v>
      </c>
      <c r="B397" s="388" t="s">
        <v>123</v>
      </c>
      <c r="C397" s="388" t="s">
        <v>1231</v>
      </c>
      <c r="D397" s="400" t="s">
        <v>1232</v>
      </c>
      <c r="E397" s="390"/>
    </row>
    <row r="398" spans="1:5" ht="36" customHeight="1" x14ac:dyDescent="0.4">
      <c r="A398" s="388"/>
      <c r="B398" s="388"/>
      <c r="C398" s="388" t="s">
        <v>1233</v>
      </c>
      <c r="D398" s="399" t="s">
        <v>946</v>
      </c>
      <c r="E398" s="390"/>
    </row>
    <row r="399" spans="1:5" ht="36" customHeight="1" x14ac:dyDescent="0.4">
      <c r="A399" s="388"/>
      <c r="B399" s="388"/>
      <c r="C399" s="388" t="s">
        <v>1234</v>
      </c>
      <c r="D399" s="391"/>
      <c r="E399" s="390"/>
    </row>
    <row r="400" spans="1:5" ht="36" customHeight="1" x14ac:dyDescent="0.4">
      <c r="A400" s="388"/>
      <c r="B400" s="388"/>
      <c r="C400" s="388" t="s">
        <v>1235</v>
      </c>
      <c r="D400" s="388"/>
      <c r="E400" s="390"/>
    </row>
    <row r="401" spans="1:5" ht="36" customHeight="1" x14ac:dyDescent="0.4">
      <c r="A401" s="388"/>
      <c r="B401" s="388"/>
      <c r="C401" s="388" t="s">
        <v>1236</v>
      </c>
      <c r="D401" s="388"/>
      <c r="E401" s="390"/>
    </row>
    <row r="402" spans="1:5" ht="36" customHeight="1" x14ac:dyDescent="0.4">
      <c r="A402" s="388"/>
      <c r="B402" s="388"/>
      <c r="C402" s="388" t="s">
        <v>1237</v>
      </c>
      <c r="D402" s="388"/>
      <c r="E402" s="390"/>
    </row>
    <row r="403" spans="1:5" ht="36" customHeight="1" x14ac:dyDescent="0.4">
      <c r="A403" s="388"/>
      <c r="B403" s="388"/>
      <c r="C403" s="388" t="s">
        <v>1238</v>
      </c>
      <c r="D403" s="388"/>
      <c r="E403" s="390"/>
    </row>
    <row r="404" spans="1:5" ht="36" customHeight="1" x14ac:dyDescent="0.4">
      <c r="A404" s="388"/>
      <c r="B404" s="388"/>
      <c r="C404" s="388" t="s">
        <v>1239</v>
      </c>
      <c r="D404" s="388"/>
      <c r="E404" s="390"/>
    </row>
    <row r="405" spans="1:5" ht="36" customHeight="1" x14ac:dyDescent="0.4">
      <c r="A405" s="388"/>
      <c r="B405" s="388"/>
      <c r="C405" s="388" t="s">
        <v>1240</v>
      </c>
      <c r="D405" s="388"/>
      <c r="E405" s="390"/>
    </row>
    <row r="406" spans="1:5" ht="36" customHeight="1" x14ac:dyDescent="0.4">
      <c r="A406" s="388"/>
      <c r="B406" s="388"/>
      <c r="C406" s="388" t="s">
        <v>1241</v>
      </c>
      <c r="D406" s="388"/>
      <c r="E406" s="390"/>
    </row>
    <row r="407" spans="1:5" ht="36" customHeight="1" x14ac:dyDescent="0.4">
      <c r="A407" s="388"/>
      <c r="B407" s="388"/>
      <c r="C407" s="388" t="s">
        <v>1242</v>
      </c>
      <c r="D407" s="388"/>
      <c r="E407" s="390"/>
    </row>
    <row r="408" spans="1:5" ht="36" customHeight="1" x14ac:dyDescent="0.4">
      <c r="A408" s="388"/>
      <c r="B408" s="388"/>
      <c r="C408" s="388"/>
      <c r="D408" s="388"/>
      <c r="E408" s="390"/>
    </row>
    <row r="409" spans="1:5" ht="36" customHeight="1" x14ac:dyDescent="0.4">
      <c r="A409" s="388" t="s">
        <v>1243</v>
      </c>
      <c r="B409" s="388" t="s">
        <v>124</v>
      </c>
      <c r="C409" s="404" t="s">
        <v>1244</v>
      </c>
      <c r="D409" s="400" t="s">
        <v>1232</v>
      </c>
      <c r="E409" s="390"/>
    </row>
    <row r="410" spans="1:5" ht="36" customHeight="1" x14ac:dyDescent="0.4">
      <c r="A410" s="388"/>
      <c r="B410" s="388"/>
      <c r="C410" s="388" t="s">
        <v>1245</v>
      </c>
      <c r="D410" s="399" t="s">
        <v>946</v>
      </c>
      <c r="E410" s="390"/>
    </row>
    <row r="411" spans="1:5" ht="36" customHeight="1" x14ac:dyDescent="0.4">
      <c r="A411" s="388"/>
      <c r="B411" s="388"/>
      <c r="C411" s="388" t="s">
        <v>1246</v>
      </c>
      <c r="D411" s="388"/>
      <c r="E411" s="390"/>
    </row>
    <row r="412" spans="1:5" ht="36" customHeight="1" x14ac:dyDescent="0.4">
      <c r="A412" s="388"/>
      <c r="B412" s="388"/>
      <c r="C412" s="388" t="s">
        <v>1247</v>
      </c>
      <c r="D412" s="388"/>
      <c r="E412" s="390"/>
    </row>
    <row r="413" spans="1:5" ht="36" customHeight="1" x14ac:dyDescent="0.4">
      <c r="A413" s="388"/>
      <c r="B413" s="388"/>
      <c r="C413" s="388" t="s">
        <v>1248</v>
      </c>
      <c r="D413" s="388"/>
      <c r="E413" s="390"/>
    </row>
    <row r="414" spans="1:5" ht="36" customHeight="1" x14ac:dyDescent="0.4">
      <c r="A414" s="388"/>
      <c r="B414" s="388"/>
      <c r="C414" s="388" t="s">
        <v>1249</v>
      </c>
      <c r="D414" s="388"/>
      <c r="E414" s="390"/>
    </row>
    <row r="415" spans="1:5" ht="36" customHeight="1" x14ac:dyDescent="0.4">
      <c r="A415" s="388"/>
      <c r="B415" s="388"/>
      <c r="C415" s="388" t="s">
        <v>1250</v>
      </c>
      <c r="D415" s="388"/>
      <c r="E415" s="390"/>
    </row>
    <row r="416" spans="1:5" ht="36" customHeight="1" x14ac:dyDescent="0.4">
      <c r="A416" s="388"/>
      <c r="B416" s="388"/>
      <c r="C416" s="388" t="s">
        <v>1251</v>
      </c>
      <c r="D416" s="388"/>
      <c r="E416" s="390"/>
    </row>
    <row r="417" spans="1:5" ht="36" customHeight="1" x14ac:dyDescent="0.4">
      <c r="A417" s="388"/>
      <c r="B417" s="388"/>
      <c r="C417" s="388" t="s">
        <v>1252</v>
      </c>
      <c r="D417" s="388"/>
      <c r="E417" s="390"/>
    </row>
    <row r="418" spans="1:5" ht="36" customHeight="1" x14ac:dyDescent="0.4">
      <c r="A418" s="388"/>
      <c r="B418" s="388"/>
      <c r="C418" s="388"/>
      <c r="D418" s="388"/>
      <c r="E418" s="390"/>
    </row>
    <row r="419" spans="1:5" ht="36" customHeight="1" x14ac:dyDescent="0.4">
      <c r="A419" s="388" t="s">
        <v>1253</v>
      </c>
      <c r="B419" s="388" t="s">
        <v>126</v>
      </c>
      <c r="C419" s="388" t="s">
        <v>1254</v>
      </c>
      <c r="D419" s="388" t="s">
        <v>1255</v>
      </c>
      <c r="E419" s="390" t="s">
        <v>1256</v>
      </c>
    </row>
    <row r="420" spans="1:5" ht="36" customHeight="1" x14ac:dyDescent="0.4">
      <c r="A420" s="388"/>
      <c r="B420" s="388"/>
      <c r="C420" s="388"/>
      <c r="D420" s="388" t="s">
        <v>613</v>
      </c>
      <c r="E420" s="390" t="s">
        <v>1257</v>
      </c>
    </row>
    <row r="421" spans="1:5" ht="36" customHeight="1" x14ac:dyDescent="0.4">
      <c r="A421" s="388"/>
      <c r="B421" s="388"/>
      <c r="C421" s="388"/>
      <c r="D421" s="388"/>
      <c r="E421" s="390" t="s">
        <v>1258</v>
      </c>
    </row>
    <row r="422" spans="1:5" ht="36" customHeight="1" x14ac:dyDescent="0.4">
      <c r="A422" s="388"/>
      <c r="B422" s="388"/>
      <c r="C422" s="388"/>
      <c r="D422" s="388"/>
      <c r="E422" s="390"/>
    </row>
    <row r="423" spans="1:5" ht="36" customHeight="1" x14ac:dyDescent="0.4">
      <c r="A423" s="388" t="s">
        <v>1259</v>
      </c>
      <c r="B423" s="388" t="s">
        <v>127</v>
      </c>
      <c r="C423" s="388" t="s">
        <v>1260</v>
      </c>
      <c r="D423" s="388" t="s">
        <v>1261</v>
      </c>
      <c r="E423" s="413"/>
    </row>
    <row r="424" spans="1:5" ht="36" customHeight="1" x14ac:dyDescent="0.4">
      <c r="A424" s="388"/>
      <c r="B424" s="388"/>
      <c r="C424" s="388" t="s">
        <v>1262</v>
      </c>
      <c r="D424" s="388" t="s">
        <v>1263</v>
      </c>
      <c r="E424" s="390"/>
    </row>
    <row r="425" spans="1:5" ht="36" customHeight="1" x14ac:dyDescent="0.4">
      <c r="A425" s="388"/>
      <c r="B425" s="388"/>
      <c r="C425" s="388" t="s">
        <v>1264</v>
      </c>
      <c r="D425" s="388" t="s">
        <v>1265</v>
      </c>
      <c r="E425" s="390"/>
    </row>
    <row r="426" spans="1:5" ht="36" customHeight="1" x14ac:dyDescent="0.4">
      <c r="A426" s="388"/>
      <c r="B426" s="388"/>
      <c r="C426" s="388"/>
      <c r="D426" s="388" t="s">
        <v>1266</v>
      </c>
      <c r="E426" s="390"/>
    </row>
    <row r="427" spans="1:5" ht="36" customHeight="1" x14ac:dyDescent="0.4">
      <c r="A427" s="388" t="s">
        <v>1267</v>
      </c>
      <c r="B427" s="388" t="s">
        <v>128</v>
      </c>
      <c r="C427" s="388" t="s">
        <v>1268</v>
      </c>
      <c r="D427" s="388"/>
      <c r="E427" s="390"/>
    </row>
    <row r="428" spans="1:5" ht="36" customHeight="1" x14ac:dyDescent="0.4">
      <c r="A428" s="388"/>
      <c r="B428" s="388"/>
      <c r="C428" s="388"/>
      <c r="D428" s="388"/>
      <c r="E428" s="390" t="s">
        <v>989</v>
      </c>
    </row>
    <row r="429" spans="1:5" ht="36" customHeight="1" x14ac:dyDescent="0.4">
      <c r="A429" s="388" t="s">
        <v>1269</v>
      </c>
      <c r="B429" s="388" t="s">
        <v>130</v>
      </c>
      <c r="C429" s="388" t="s">
        <v>1270</v>
      </c>
      <c r="D429" s="399" t="s">
        <v>1271</v>
      </c>
      <c r="E429" s="390"/>
    </row>
    <row r="430" spans="1:5" ht="36" customHeight="1" x14ac:dyDescent="0.4">
      <c r="A430" s="388"/>
      <c r="B430" s="388"/>
      <c r="C430" s="388" t="s">
        <v>1272</v>
      </c>
      <c r="D430" s="388" t="s">
        <v>1273</v>
      </c>
      <c r="E430" s="390"/>
    </row>
    <row r="431" spans="1:5" ht="36" customHeight="1" x14ac:dyDescent="0.4">
      <c r="A431" s="388"/>
      <c r="B431" s="388"/>
      <c r="C431" s="388"/>
      <c r="D431" s="399" t="s">
        <v>1274</v>
      </c>
      <c r="E431" s="390"/>
    </row>
    <row r="432" spans="1:5" ht="36" customHeight="1" x14ac:dyDescent="0.4">
      <c r="A432" s="388"/>
      <c r="B432" s="388"/>
      <c r="C432" s="388"/>
      <c r="D432" s="399" t="s">
        <v>1275</v>
      </c>
      <c r="E432" s="390"/>
    </row>
    <row r="433" spans="1:5" ht="36" customHeight="1" x14ac:dyDescent="0.4">
      <c r="A433" s="388" t="s">
        <v>1276</v>
      </c>
      <c r="B433" s="388" t="s">
        <v>131</v>
      </c>
      <c r="C433" s="388" t="s">
        <v>1277</v>
      </c>
      <c r="D433" s="399" t="s">
        <v>1278</v>
      </c>
      <c r="E433" s="390"/>
    </row>
    <row r="434" spans="1:5" ht="36" customHeight="1" x14ac:dyDescent="0.4">
      <c r="A434" s="388"/>
      <c r="B434" s="388"/>
      <c r="C434" s="388"/>
      <c r="D434" s="399"/>
      <c r="E434" s="390"/>
    </row>
    <row r="435" spans="1:5" ht="36" customHeight="1" x14ac:dyDescent="0.4">
      <c r="A435" s="388" t="s">
        <v>1279</v>
      </c>
      <c r="B435" s="388" t="s">
        <v>132</v>
      </c>
      <c r="C435" s="388" t="s">
        <v>1280</v>
      </c>
      <c r="D435" s="400" t="s">
        <v>1174</v>
      </c>
      <c r="E435" s="390"/>
    </row>
    <row r="436" spans="1:5" ht="36" customHeight="1" x14ac:dyDescent="0.4">
      <c r="A436" s="388"/>
      <c r="B436" s="388"/>
      <c r="C436" s="388"/>
      <c r="D436" s="399"/>
      <c r="E436" s="390"/>
    </row>
    <row r="437" spans="1:5" ht="36" customHeight="1" x14ac:dyDescent="0.4">
      <c r="A437" s="388" t="s">
        <v>1281</v>
      </c>
      <c r="B437" s="388" t="s">
        <v>133</v>
      </c>
      <c r="C437" s="388" t="s">
        <v>1282</v>
      </c>
      <c r="D437" s="400" t="s">
        <v>1083</v>
      </c>
      <c r="E437" s="390"/>
    </row>
    <row r="438" spans="1:5" ht="36" customHeight="1" x14ac:dyDescent="0.4">
      <c r="A438" s="388"/>
      <c r="B438" s="388"/>
      <c r="C438" s="388" t="s">
        <v>1283</v>
      </c>
      <c r="D438" s="388"/>
      <c r="E438" s="390"/>
    </row>
    <row r="439" spans="1:5" ht="36" customHeight="1" x14ac:dyDescent="0.4">
      <c r="A439" s="388"/>
      <c r="B439" s="388"/>
      <c r="C439" s="388"/>
      <c r="D439" s="388"/>
      <c r="E439" s="390"/>
    </row>
    <row r="440" spans="1:5" ht="36" customHeight="1" x14ac:dyDescent="0.4">
      <c r="A440" s="388" t="s">
        <v>1284</v>
      </c>
      <c r="B440" s="388" t="s">
        <v>134</v>
      </c>
      <c r="C440" s="388" t="s">
        <v>1285</v>
      </c>
      <c r="D440" s="400" t="s">
        <v>1286</v>
      </c>
      <c r="E440" s="390"/>
    </row>
    <row r="441" spans="1:5" ht="36" customHeight="1" x14ac:dyDescent="0.4">
      <c r="A441" s="388"/>
      <c r="B441" s="388"/>
      <c r="C441" s="388" t="s">
        <v>1287</v>
      </c>
      <c r="D441" s="399" t="s">
        <v>946</v>
      </c>
      <c r="E441" s="390"/>
    </row>
    <row r="442" spans="1:5" ht="36" customHeight="1" x14ac:dyDescent="0.4">
      <c r="A442" s="388"/>
      <c r="B442" s="388"/>
      <c r="C442" s="388"/>
      <c r="D442" s="399"/>
      <c r="E442" s="390"/>
    </row>
    <row r="443" spans="1:5" ht="36" customHeight="1" x14ac:dyDescent="0.4">
      <c r="A443" s="388" t="s">
        <v>1288</v>
      </c>
      <c r="B443" s="388" t="s">
        <v>135</v>
      </c>
      <c r="C443" s="388" t="s">
        <v>1289</v>
      </c>
      <c r="D443" s="402" t="s">
        <v>1083</v>
      </c>
      <c r="E443" s="390"/>
    </row>
    <row r="444" spans="1:5" ht="36" customHeight="1" x14ac:dyDescent="0.4">
      <c r="A444" s="388"/>
      <c r="B444" s="388"/>
      <c r="C444" s="388"/>
      <c r="D444" s="402"/>
      <c r="E444" s="390"/>
    </row>
    <row r="445" spans="1:5" ht="36" customHeight="1" x14ac:dyDescent="0.4">
      <c r="A445" s="388" t="s">
        <v>1290</v>
      </c>
      <c r="B445" s="388" t="s">
        <v>136</v>
      </c>
      <c r="C445" s="388" t="s">
        <v>1291</v>
      </c>
      <c r="D445" s="402" t="s">
        <v>1083</v>
      </c>
      <c r="E445" s="390"/>
    </row>
    <row r="446" spans="1:5" ht="36" customHeight="1" x14ac:dyDescent="0.4">
      <c r="A446" s="388"/>
      <c r="B446" s="388"/>
      <c r="C446" s="388" t="s">
        <v>1292</v>
      </c>
      <c r="D446" s="388" t="s">
        <v>1293</v>
      </c>
      <c r="E446" s="390"/>
    </row>
    <row r="447" spans="1:5" ht="36" customHeight="1" x14ac:dyDescent="0.4">
      <c r="A447" s="388"/>
      <c r="B447" s="388"/>
      <c r="C447" s="388" t="s">
        <v>1294</v>
      </c>
      <c r="D447" s="388" t="s">
        <v>1295</v>
      </c>
      <c r="E447" s="390"/>
    </row>
    <row r="448" spans="1:5" ht="36" customHeight="1" x14ac:dyDescent="0.4">
      <c r="A448" s="388"/>
      <c r="B448" s="388"/>
      <c r="C448" s="388"/>
      <c r="D448" s="388"/>
      <c r="E448" s="390"/>
    </row>
    <row r="449" spans="1:5" ht="36" customHeight="1" x14ac:dyDescent="0.4">
      <c r="A449" s="388" t="s">
        <v>1296</v>
      </c>
      <c r="B449" s="388" t="s">
        <v>1297</v>
      </c>
      <c r="C449" s="404" t="s">
        <v>1298</v>
      </c>
      <c r="D449" s="402" t="s">
        <v>1083</v>
      </c>
      <c r="E449" s="390"/>
    </row>
    <row r="450" spans="1:5" ht="36" customHeight="1" x14ac:dyDescent="0.4">
      <c r="A450" s="388"/>
      <c r="B450" s="388" t="s">
        <v>1299</v>
      </c>
      <c r="C450" s="388" t="s">
        <v>1300</v>
      </c>
      <c r="D450" s="388" t="s">
        <v>1293</v>
      </c>
      <c r="E450" s="390"/>
    </row>
    <row r="451" spans="1:5" ht="36" customHeight="1" x14ac:dyDescent="0.4">
      <c r="A451" s="388"/>
      <c r="B451" s="388"/>
      <c r="C451" s="388" t="s">
        <v>1301</v>
      </c>
      <c r="D451" s="388" t="s">
        <v>1302</v>
      </c>
      <c r="E451" s="390"/>
    </row>
    <row r="452" spans="1:5" ht="36" customHeight="1" x14ac:dyDescent="0.4">
      <c r="A452" s="388"/>
      <c r="B452" s="388"/>
      <c r="C452" s="388" t="s">
        <v>1303</v>
      </c>
      <c r="D452" s="388"/>
      <c r="E452" s="390"/>
    </row>
    <row r="453" spans="1:5" ht="36" customHeight="1" x14ac:dyDescent="0.4">
      <c r="A453" s="388"/>
      <c r="B453" s="388"/>
      <c r="C453" s="388" t="s">
        <v>1304</v>
      </c>
      <c r="D453" s="388"/>
      <c r="E453" s="390"/>
    </row>
    <row r="454" spans="1:5" ht="36" customHeight="1" x14ac:dyDescent="0.4">
      <c r="A454" s="388"/>
      <c r="B454" s="388"/>
      <c r="C454" s="388" t="s">
        <v>1305</v>
      </c>
      <c r="D454" s="388"/>
      <c r="E454" s="390"/>
    </row>
    <row r="455" spans="1:5" ht="36" customHeight="1" x14ac:dyDescent="0.4">
      <c r="A455" s="388"/>
      <c r="B455" s="388"/>
      <c r="C455" s="388" t="s">
        <v>1306</v>
      </c>
      <c r="D455" s="388"/>
      <c r="E455" s="390"/>
    </row>
    <row r="456" spans="1:5" ht="36" customHeight="1" x14ac:dyDescent="0.4">
      <c r="A456" s="388"/>
      <c r="B456" s="388"/>
      <c r="C456" s="388" t="s">
        <v>1307</v>
      </c>
      <c r="D456" s="388"/>
      <c r="E456" s="390"/>
    </row>
    <row r="457" spans="1:5" ht="36" customHeight="1" x14ac:dyDescent="0.4">
      <c r="A457" s="388"/>
      <c r="B457" s="388"/>
      <c r="C457" s="388" t="s">
        <v>1308</v>
      </c>
      <c r="D457" s="388"/>
      <c r="E457" s="390"/>
    </row>
    <row r="458" spans="1:5" ht="36" customHeight="1" x14ac:dyDescent="0.4">
      <c r="A458" s="388"/>
      <c r="B458" s="388"/>
      <c r="C458" s="388" t="s">
        <v>1309</v>
      </c>
      <c r="D458" s="388"/>
      <c r="E458" s="390"/>
    </row>
    <row r="459" spans="1:5" ht="36" customHeight="1" x14ac:dyDescent="0.4">
      <c r="A459" s="388"/>
      <c r="B459" s="388"/>
      <c r="C459" s="388" t="s">
        <v>1310</v>
      </c>
      <c r="D459" s="388"/>
      <c r="E459" s="390"/>
    </row>
    <row r="460" spans="1:5" ht="36" customHeight="1" x14ac:dyDescent="0.4">
      <c r="A460" s="388"/>
      <c r="B460" s="388"/>
      <c r="C460" s="388" t="s">
        <v>1311</v>
      </c>
      <c r="D460" s="388"/>
      <c r="E460" s="390"/>
    </row>
    <row r="461" spans="1:5" ht="36" customHeight="1" x14ac:dyDescent="0.4">
      <c r="A461" s="388"/>
      <c r="B461" s="388"/>
      <c r="C461" s="388"/>
      <c r="D461" s="388"/>
      <c r="E461" s="390"/>
    </row>
    <row r="462" spans="1:5" ht="36" customHeight="1" x14ac:dyDescent="0.4">
      <c r="A462" s="388" t="s">
        <v>1312</v>
      </c>
      <c r="B462" s="388" t="s">
        <v>139</v>
      </c>
      <c r="C462" s="388" t="s">
        <v>1313</v>
      </c>
      <c r="D462" s="399" t="s">
        <v>1314</v>
      </c>
      <c r="E462" s="390"/>
    </row>
    <row r="463" spans="1:5" ht="36" customHeight="1" x14ac:dyDescent="0.4">
      <c r="A463" s="388"/>
      <c r="B463" s="388"/>
      <c r="C463" s="388"/>
      <c r="D463" s="388" t="s">
        <v>1315</v>
      </c>
      <c r="E463" s="390"/>
    </row>
    <row r="464" spans="1:5" ht="36" customHeight="1" x14ac:dyDescent="0.4">
      <c r="A464" s="388"/>
      <c r="B464" s="388"/>
      <c r="C464" s="388"/>
      <c r="D464" s="388"/>
      <c r="E464" s="390"/>
    </row>
    <row r="465" spans="1:5" ht="36" customHeight="1" x14ac:dyDescent="0.4">
      <c r="A465" s="388" t="s">
        <v>1316</v>
      </c>
      <c r="B465" s="388" t="s">
        <v>140</v>
      </c>
      <c r="C465" s="388" t="s">
        <v>1317</v>
      </c>
      <c r="D465" s="399" t="s">
        <v>1318</v>
      </c>
      <c r="E465" s="390"/>
    </row>
    <row r="466" spans="1:5" ht="36" customHeight="1" x14ac:dyDescent="0.4">
      <c r="A466" s="388"/>
      <c r="B466" s="388"/>
      <c r="C466" s="388" t="s">
        <v>1319</v>
      </c>
      <c r="D466" s="388" t="s">
        <v>1320</v>
      </c>
      <c r="E466" s="390"/>
    </row>
    <row r="467" spans="1:5" ht="36" customHeight="1" x14ac:dyDescent="0.4">
      <c r="A467" s="388"/>
      <c r="B467" s="388"/>
      <c r="C467" s="388" t="s">
        <v>1321</v>
      </c>
      <c r="D467" s="388"/>
      <c r="E467" s="390"/>
    </row>
    <row r="468" spans="1:5" ht="36" customHeight="1" x14ac:dyDescent="0.4">
      <c r="A468" s="388"/>
      <c r="B468" s="388"/>
      <c r="C468" s="388"/>
      <c r="D468" s="388"/>
      <c r="E468" s="390"/>
    </row>
    <row r="469" spans="1:5" ht="36" customHeight="1" x14ac:dyDescent="0.4">
      <c r="A469" s="388" t="s">
        <v>1322</v>
      </c>
      <c r="B469" s="388" t="s">
        <v>141</v>
      </c>
      <c r="C469" s="388" t="s">
        <v>1323</v>
      </c>
      <c r="D469" s="399" t="s">
        <v>1324</v>
      </c>
      <c r="E469" s="390"/>
    </row>
    <row r="470" spans="1:5" ht="36" customHeight="1" x14ac:dyDescent="0.4">
      <c r="A470" s="388"/>
      <c r="B470" s="388"/>
      <c r="C470" s="388" t="s">
        <v>1325</v>
      </c>
      <c r="D470" s="388" t="s">
        <v>1320</v>
      </c>
      <c r="E470" s="390"/>
    </row>
    <row r="471" spans="1:5" ht="36" customHeight="1" x14ac:dyDescent="0.4">
      <c r="A471" s="388"/>
      <c r="B471" s="388"/>
      <c r="C471" s="388" t="s">
        <v>1326</v>
      </c>
      <c r="D471" s="388"/>
      <c r="E471" s="390"/>
    </row>
    <row r="472" spans="1:5" ht="36" customHeight="1" x14ac:dyDescent="0.4">
      <c r="A472" s="388"/>
      <c r="B472" s="388"/>
      <c r="C472" s="388" t="s">
        <v>1327</v>
      </c>
      <c r="D472" s="388"/>
      <c r="E472" s="390"/>
    </row>
    <row r="473" spans="1:5" ht="36" customHeight="1" x14ac:dyDescent="0.4">
      <c r="A473" s="388"/>
      <c r="B473" s="388"/>
      <c r="C473" s="388" t="s">
        <v>1328</v>
      </c>
      <c r="D473" s="388"/>
      <c r="E473" s="390"/>
    </row>
    <row r="474" spans="1:5" ht="36" customHeight="1" x14ac:dyDescent="0.4">
      <c r="A474" s="388"/>
      <c r="B474" s="388"/>
      <c r="C474" s="388"/>
      <c r="D474" s="388"/>
      <c r="E474" s="390"/>
    </row>
    <row r="475" spans="1:5" ht="36" customHeight="1" x14ac:dyDescent="0.4">
      <c r="A475" s="388" t="s">
        <v>1329</v>
      </c>
      <c r="B475" s="388" t="s">
        <v>142</v>
      </c>
      <c r="C475" s="388" t="s">
        <v>1330</v>
      </c>
      <c r="D475" s="400" t="s">
        <v>1174</v>
      </c>
      <c r="E475" s="390"/>
    </row>
    <row r="476" spans="1:5" ht="36" customHeight="1" x14ac:dyDescent="0.4">
      <c r="A476" s="388"/>
      <c r="B476" s="388"/>
      <c r="C476" s="388" t="s">
        <v>1326</v>
      </c>
      <c r="D476" s="400"/>
      <c r="E476" s="390"/>
    </row>
    <row r="477" spans="1:5" ht="36" customHeight="1" x14ac:dyDescent="0.4">
      <c r="A477" s="388"/>
      <c r="B477" s="388"/>
      <c r="C477" s="388" t="s">
        <v>1327</v>
      </c>
      <c r="D477" s="400"/>
      <c r="E477" s="390"/>
    </row>
    <row r="478" spans="1:5" ht="36" customHeight="1" x14ac:dyDescent="0.4">
      <c r="A478" s="388"/>
      <c r="B478" s="388"/>
      <c r="C478" s="388" t="s">
        <v>1328</v>
      </c>
      <c r="D478" s="400"/>
      <c r="E478" s="390"/>
    </row>
    <row r="479" spans="1:5" ht="36" customHeight="1" x14ac:dyDescent="0.4">
      <c r="A479" s="388"/>
      <c r="B479" s="388"/>
      <c r="C479" s="388" t="s">
        <v>1331</v>
      </c>
      <c r="D479" s="400"/>
      <c r="E479" s="390"/>
    </row>
    <row r="480" spans="1:5" ht="36" customHeight="1" x14ac:dyDescent="0.4">
      <c r="A480" s="388"/>
      <c r="B480" s="388"/>
      <c r="C480" s="388"/>
      <c r="D480" s="400"/>
      <c r="E480" s="390"/>
    </row>
    <row r="481" spans="1:5" ht="36" customHeight="1" x14ac:dyDescent="0.4">
      <c r="A481" s="388" t="s">
        <v>1332</v>
      </c>
      <c r="B481" s="388" t="s">
        <v>144</v>
      </c>
      <c r="C481" s="388" t="s">
        <v>1333</v>
      </c>
      <c r="D481" s="388" t="s">
        <v>1334</v>
      </c>
      <c r="E481" s="390"/>
    </row>
    <row r="482" spans="1:5" ht="36" customHeight="1" x14ac:dyDescent="0.4">
      <c r="A482" s="388"/>
      <c r="B482" s="388"/>
      <c r="C482" s="388" t="s">
        <v>1335</v>
      </c>
      <c r="D482" s="388" t="s">
        <v>1336</v>
      </c>
      <c r="E482" s="390"/>
    </row>
    <row r="483" spans="1:5" ht="36" customHeight="1" x14ac:dyDescent="0.4">
      <c r="A483" s="388"/>
      <c r="B483" s="388"/>
      <c r="C483" s="388" t="s">
        <v>1326</v>
      </c>
      <c r="D483" s="388"/>
      <c r="E483" s="390"/>
    </row>
    <row r="484" spans="1:5" ht="36" customHeight="1" x14ac:dyDescent="0.4">
      <c r="A484" s="388"/>
      <c r="B484" s="388"/>
      <c r="C484" s="388" t="s">
        <v>1327</v>
      </c>
      <c r="D484" s="388"/>
      <c r="E484" s="390"/>
    </row>
    <row r="485" spans="1:5" ht="36" customHeight="1" x14ac:dyDescent="0.4">
      <c r="A485" s="388"/>
      <c r="B485" s="388"/>
      <c r="C485" s="388" t="s">
        <v>1328</v>
      </c>
      <c r="D485" s="388"/>
      <c r="E485" s="390"/>
    </row>
    <row r="486" spans="1:5" ht="36" customHeight="1" x14ac:dyDescent="0.4">
      <c r="A486" s="388"/>
      <c r="B486" s="388"/>
      <c r="C486" s="388"/>
      <c r="D486" s="388"/>
      <c r="E486" s="390"/>
    </row>
    <row r="487" spans="1:5" ht="36" customHeight="1" x14ac:dyDescent="0.4">
      <c r="A487" s="388" t="s">
        <v>1337</v>
      </c>
      <c r="B487" s="388" t="s">
        <v>1338</v>
      </c>
      <c r="C487" s="388" t="s">
        <v>1339</v>
      </c>
      <c r="D487" s="388" t="s">
        <v>1340</v>
      </c>
      <c r="E487" s="390"/>
    </row>
    <row r="488" spans="1:5" ht="36" customHeight="1" x14ac:dyDescent="0.4">
      <c r="A488" s="388"/>
      <c r="B488" s="388" t="s">
        <v>1341</v>
      </c>
      <c r="C488" s="388" t="s">
        <v>1342</v>
      </c>
      <c r="D488" s="388"/>
      <c r="E488" s="390"/>
    </row>
    <row r="489" spans="1:5" ht="36" customHeight="1" x14ac:dyDescent="0.4">
      <c r="A489" s="388"/>
      <c r="B489" s="388"/>
      <c r="C489" s="388" t="s">
        <v>1343</v>
      </c>
      <c r="D489" s="388"/>
      <c r="E489" s="390"/>
    </row>
    <row r="490" spans="1:5" ht="36" customHeight="1" x14ac:dyDescent="0.4">
      <c r="A490" s="388"/>
      <c r="B490" s="388"/>
      <c r="C490" s="388"/>
      <c r="D490" s="388"/>
      <c r="E490" s="390"/>
    </row>
    <row r="491" spans="1:5" ht="36" customHeight="1" x14ac:dyDescent="0.4">
      <c r="A491" s="388" t="s">
        <v>1344</v>
      </c>
      <c r="B491" s="388" t="s">
        <v>1345</v>
      </c>
      <c r="C491" s="388" t="s">
        <v>1346</v>
      </c>
      <c r="D491" s="388" t="s">
        <v>1347</v>
      </c>
      <c r="E491" s="390"/>
    </row>
    <row r="492" spans="1:5" ht="36" customHeight="1" x14ac:dyDescent="0.4">
      <c r="A492" s="388"/>
      <c r="B492" s="388"/>
      <c r="C492" s="388" t="s">
        <v>1348</v>
      </c>
      <c r="D492" s="388" t="s">
        <v>1336</v>
      </c>
      <c r="E492" s="390"/>
    </row>
    <row r="493" spans="1:5" ht="36" customHeight="1" x14ac:dyDescent="0.4">
      <c r="A493" s="388"/>
      <c r="B493" s="388"/>
      <c r="C493" s="388" t="s">
        <v>1349</v>
      </c>
      <c r="D493" s="388"/>
      <c r="E493" s="390"/>
    </row>
    <row r="494" spans="1:5" ht="36" customHeight="1" x14ac:dyDescent="0.4">
      <c r="A494" s="388"/>
      <c r="B494" s="388"/>
      <c r="C494" s="388" t="s">
        <v>1350</v>
      </c>
      <c r="D494" s="388"/>
      <c r="E494" s="390"/>
    </row>
    <row r="495" spans="1:5" ht="36" customHeight="1" x14ac:dyDescent="0.4">
      <c r="A495" s="388"/>
      <c r="B495" s="388"/>
      <c r="C495" s="388"/>
      <c r="D495" s="388"/>
      <c r="E495" s="390"/>
    </row>
    <row r="496" spans="1:5" ht="36" customHeight="1" x14ac:dyDescent="0.4">
      <c r="A496" s="388" t="s">
        <v>1351</v>
      </c>
      <c r="B496" s="388" t="s">
        <v>148</v>
      </c>
      <c r="C496" s="388" t="s">
        <v>1352</v>
      </c>
      <c r="D496" s="392"/>
      <c r="E496" s="390"/>
    </row>
    <row r="497" spans="1:5" ht="36" customHeight="1" x14ac:dyDescent="0.4">
      <c r="A497" s="388"/>
      <c r="B497" s="388"/>
      <c r="C497" s="388" t="s">
        <v>1353</v>
      </c>
      <c r="D497" s="400" t="s">
        <v>1354</v>
      </c>
      <c r="E497" s="390"/>
    </row>
    <row r="498" spans="1:5" ht="36" customHeight="1" x14ac:dyDescent="0.4">
      <c r="A498" s="388"/>
      <c r="B498" s="388"/>
      <c r="C498" s="388" t="s">
        <v>1355</v>
      </c>
      <c r="D498" s="388" t="s">
        <v>1356</v>
      </c>
      <c r="E498" s="390"/>
    </row>
    <row r="499" spans="1:5" ht="36" customHeight="1" x14ac:dyDescent="0.4">
      <c r="A499" s="388"/>
      <c r="B499" s="388"/>
      <c r="C499" s="388"/>
      <c r="D499" s="388" t="s">
        <v>1357</v>
      </c>
      <c r="E499" s="390"/>
    </row>
    <row r="500" spans="1:5" ht="36" customHeight="1" x14ac:dyDescent="0.4">
      <c r="A500" s="388" t="s">
        <v>1358</v>
      </c>
      <c r="B500" s="388" t="s">
        <v>149</v>
      </c>
      <c r="C500" s="388" t="s">
        <v>1359</v>
      </c>
      <c r="D500" s="388"/>
      <c r="E500" s="390"/>
    </row>
    <row r="501" spans="1:5" ht="36" customHeight="1" x14ac:dyDescent="0.4">
      <c r="A501" s="388"/>
      <c r="B501" s="388"/>
      <c r="C501" s="388"/>
      <c r="D501" s="392"/>
      <c r="E501" s="390"/>
    </row>
    <row r="502" spans="1:5" ht="36" customHeight="1" x14ac:dyDescent="0.4">
      <c r="A502" s="388" t="s">
        <v>1360</v>
      </c>
      <c r="B502" s="388" t="s">
        <v>150</v>
      </c>
      <c r="C502" s="388" t="s">
        <v>1361</v>
      </c>
      <c r="D502" s="392"/>
      <c r="E502" s="390"/>
    </row>
    <row r="503" spans="1:5" ht="36" customHeight="1" x14ac:dyDescent="0.4">
      <c r="A503" s="388"/>
      <c r="B503" s="388"/>
      <c r="C503" s="388"/>
      <c r="D503" s="392"/>
      <c r="E503" s="390"/>
    </row>
    <row r="504" spans="1:5" ht="36" customHeight="1" x14ac:dyDescent="0.4">
      <c r="A504" s="388" t="s">
        <v>1362</v>
      </c>
      <c r="B504" s="388" t="s">
        <v>151</v>
      </c>
      <c r="C504" s="404" t="s">
        <v>1363</v>
      </c>
      <c r="E504" s="390"/>
    </row>
    <row r="505" spans="1:5" ht="36" customHeight="1" x14ac:dyDescent="0.4">
      <c r="A505" s="388"/>
      <c r="B505" s="388"/>
      <c r="C505" s="388" t="s">
        <v>1364</v>
      </c>
      <c r="D505" s="400" t="s">
        <v>1354</v>
      </c>
      <c r="E505" s="390"/>
    </row>
    <row r="506" spans="1:5" ht="36" customHeight="1" x14ac:dyDescent="0.4">
      <c r="A506" s="388"/>
      <c r="B506" s="388"/>
      <c r="C506" s="388" t="s">
        <v>1365</v>
      </c>
      <c r="D506" s="388" t="s">
        <v>1356</v>
      </c>
      <c r="E506" s="390"/>
    </row>
    <row r="507" spans="1:5" ht="36" customHeight="1" x14ac:dyDescent="0.4">
      <c r="A507" s="388"/>
      <c r="B507" s="388"/>
      <c r="C507" s="388" t="s">
        <v>1366</v>
      </c>
      <c r="D507" s="388" t="s">
        <v>1357</v>
      </c>
      <c r="E507" s="390"/>
    </row>
    <row r="508" spans="1:5" ht="36" customHeight="1" x14ac:dyDescent="0.4">
      <c r="A508" s="388"/>
      <c r="B508" s="388"/>
      <c r="C508" s="388" t="s">
        <v>1367</v>
      </c>
      <c r="E508" s="390"/>
    </row>
    <row r="509" spans="1:5" ht="36" customHeight="1" x14ac:dyDescent="0.4">
      <c r="A509" s="388"/>
      <c r="B509" s="388"/>
      <c r="C509" s="388" t="s">
        <v>1368</v>
      </c>
      <c r="D509" s="388"/>
      <c r="E509" s="390"/>
    </row>
    <row r="510" spans="1:5" ht="36" customHeight="1" x14ac:dyDescent="0.4">
      <c r="A510" s="388"/>
      <c r="B510" s="388"/>
      <c r="C510" s="388" t="s">
        <v>1369</v>
      </c>
      <c r="D510" s="388"/>
      <c r="E510" s="390"/>
    </row>
    <row r="511" spans="1:5" ht="36" customHeight="1" x14ac:dyDescent="0.4">
      <c r="A511" s="388"/>
      <c r="B511" s="388"/>
      <c r="C511" s="388"/>
      <c r="D511" s="388"/>
      <c r="E511" s="390"/>
    </row>
    <row r="512" spans="1:5" ht="36" customHeight="1" x14ac:dyDescent="0.4">
      <c r="A512" s="388" t="s">
        <v>1370</v>
      </c>
      <c r="B512" s="388" t="s">
        <v>153</v>
      </c>
      <c r="C512" s="388" t="s">
        <v>1371</v>
      </c>
      <c r="D512" s="388" t="s">
        <v>1372</v>
      </c>
      <c r="E512" s="390"/>
    </row>
    <row r="513" spans="1:5" ht="36" customHeight="1" x14ac:dyDescent="0.4">
      <c r="A513" s="388"/>
      <c r="B513" s="388"/>
      <c r="C513" s="388" t="s">
        <v>1373</v>
      </c>
      <c r="D513" s="388" t="s">
        <v>1374</v>
      </c>
      <c r="E513" s="390"/>
    </row>
    <row r="514" spans="1:5" ht="36" customHeight="1" x14ac:dyDescent="0.4">
      <c r="A514" s="388"/>
      <c r="B514" s="388"/>
      <c r="C514" s="388"/>
      <c r="D514" s="388" t="s">
        <v>1375</v>
      </c>
      <c r="E514" s="390"/>
    </row>
    <row r="515" spans="1:5" ht="36" customHeight="1" x14ac:dyDescent="0.4">
      <c r="A515" s="388"/>
      <c r="B515" s="388"/>
      <c r="C515" s="388"/>
      <c r="D515" s="388" t="s">
        <v>1376</v>
      </c>
      <c r="E515" s="390"/>
    </row>
    <row r="516" spans="1:5" ht="36" customHeight="1" x14ac:dyDescent="0.4">
      <c r="A516" s="388"/>
      <c r="B516" s="388"/>
      <c r="C516" s="388"/>
      <c r="D516" s="388"/>
      <c r="E516" s="390"/>
    </row>
    <row r="517" spans="1:5" ht="36" customHeight="1" x14ac:dyDescent="0.4">
      <c r="A517" s="388" t="s">
        <v>1377</v>
      </c>
      <c r="B517" s="388" t="s">
        <v>154</v>
      </c>
      <c r="C517" s="388" t="s">
        <v>1378</v>
      </c>
      <c r="D517" s="400" t="s">
        <v>1174</v>
      </c>
      <c r="E517" s="390"/>
    </row>
    <row r="518" spans="1:5" ht="36" customHeight="1" x14ac:dyDescent="0.4">
      <c r="A518" s="388"/>
      <c r="B518" s="388"/>
      <c r="C518" s="388" t="s">
        <v>1379</v>
      </c>
      <c r="D518" s="388"/>
      <c r="E518" s="390"/>
    </row>
    <row r="519" spans="1:5" ht="36" customHeight="1" x14ac:dyDescent="0.4">
      <c r="A519" s="388"/>
      <c r="B519" s="388"/>
      <c r="C519" s="388" t="s">
        <v>1380</v>
      </c>
      <c r="D519" s="388"/>
      <c r="E519" s="390"/>
    </row>
    <row r="520" spans="1:5" ht="36" customHeight="1" x14ac:dyDescent="0.4">
      <c r="A520" s="388"/>
      <c r="B520" s="388"/>
      <c r="C520" s="388" t="s">
        <v>1381</v>
      </c>
      <c r="D520" s="388"/>
      <c r="E520" s="390"/>
    </row>
    <row r="521" spans="1:5" ht="36" customHeight="1" x14ac:dyDescent="0.4">
      <c r="A521" s="388"/>
      <c r="B521" s="388"/>
      <c r="C521" s="388"/>
      <c r="D521" s="388"/>
      <c r="E521" s="390"/>
    </row>
    <row r="522" spans="1:5" ht="36" customHeight="1" x14ac:dyDescent="0.4">
      <c r="A522" s="388" t="s">
        <v>1382</v>
      </c>
      <c r="B522" s="388" t="s">
        <v>155</v>
      </c>
      <c r="C522" s="404" t="s">
        <v>1383</v>
      </c>
      <c r="D522" s="400" t="s">
        <v>1174</v>
      </c>
      <c r="E522" s="390"/>
    </row>
    <row r="523" spans="1:5" ht="36" customHeight="1" x14ac:dyDescent="0.4">
      <c r="A523" s="388"/>
      <c r="B523" s="388"/>
      <c r="C523" s="388" t="s">
        <v>1384</v>
      </c>
      <c r="D523" s="388"/>
      <c r="E523" s="390"/>
    </row>
    <row r="524" spans="1:5" ht="36" customHeight="1" x14ac:dyDescent="0.4">
      <c r="A524" s="388"/>
      <c r="B524" s="388"/>
      <c r="C524" s="388" t="s">
        <v>1385</v>
      </c>
      <c r="D524" s="388"/>
      <c r="E524" s="390"/>
    </row>
    <row r="525" spans="1:5" ht="36" customHeight="1" x14ac:dyDescent="0.4">
      <c r="A525" s="388"/>
      <c r="B525" s="388"/>
      <c r="C525" s="388" t="s">
        <v>1386</v>
      </c>
      <c r="D525" s="388"/>
      <c r="E525" s="390"/>
    </row>
    <row r="526" spans="1:5" ht="36" customHeight="1" x14ac:dyDescent="0.4">
      <c r="A526" s="388"/>
      <c r="B526" s="388"/>
      <c r="C526" s="388" t="s">
        <v>1387</v>
      </c>
      <c r="D526" s="388"/>
      <c r="E526" s="390"/>
    </row>
    <row r="527" spans="1:5" ht="36" customHeight="1" x14ac:dyDescent="0.4">
      <c r="A527" s="388"/>
      <c r="B527" s="388"/>
      <c r="C527" s="388" t="s">
        <v>1388</v>
      </c>
      <c r="D527" s="388"/>
      <c r="E527" s="390"/>
    </row>
    <row r="528" spans="1:5" ht="36" customHeight="1" x14ac:dyDescent="0.4">
      <c r="A528" s="388"/>
      <c r="B528" s="388"/>
      <c r="C528" s="388" t="s">
        <v>1389</v>
      </c>
      <c r="D528" s="388"/>
      <c r="E528" s="390"/>
    </row>
    <row r="529" spans="1:5" ht="36" customHeight="1" x14ac:dyDescent="0.4">
      <c r="A529" s="388"/>
      <c r="B529" s="388"/>
      <c r="C529" s="388" t="s">
        <v>1390</v>
      </c>
      <c r="D529" s="388"/>
      <c r="E529" s="390"/>
    </row>
    <row r="530" spans="1:5" ht="36" customHeight="1" x14ac:dyDescent="0.4">
      <c r="A530" s="388"/>
      <c r="B530" s="388"/>
      <c r="C530" s="388" t="s">
        <v>1391</v>
      </c>
      <c r="D530" s="388"/>
      <c r="E530" s="390"/>
    </row>
    <row r="531" spans="1:5" ht="36" customHeight="1" x14ac:dyDescent="0.4">
      <c r="A531" s="388"/>
      <c r="B531" s="388"/>
      <c r="C531" s="388" t="s">
        <v>1392</v>
      </c>
      <c r="D531" s="388"/>
      <c r="E531" s="390"/>
    </row>
    <row r="532" spans="1:5" ht="36" customHeight="1" x14ac:dyDescent="0.4">
      <c r="A532" s="388"/>
      <c r="B532" s="388"/>
      <c r="C532" s="388" t="s">
        <v>1393</v>
      </c>
      <c r="D532" s="388"/>
      <c r="E532" s="390"/>
    </row>
    <row r="533" spans="1:5" ht="36" customHeight="1" x14ac:dyDescent="0.4">
      <c r="A533" s="388"/>
      <c r="B533" s="388"/>
      <c r="C533" s="388"/>
      <c r="D533" s="388"/>
      <c r="E533" s="390"/>
    </row>
    <row r="534" spans="1:5" ht="36" customHeight="1" x14ac:dyDescent="0.4">
      <c r="A534" s="388" t="s">
        <v>1394</v>
      </c>
      <c r="B534" s="388" t="s">
        <v>157</v>
      </c>
      <c r="C534" s="404" t="s">
        <v>1395</v>
      </c>
      <c r="D534" s="388" t="s">
        <v>1396</v>
      </c>
      <c r="E534" s="398" t="s">
        <v>1397</v>
      </c>
    </row>
    <row r="535" spans="1:5" ht="36" customHeight="1" x14ac:dyDescent="0.4">
      <c r="A535" s="388"/>
      <c r="B535" s="388"/>
      <c r="C535" s="388" t="s">
        <v>1398</v>
      </c>
      <c r="D535" s="388" t="s">
        <v>1399</v>
      </c>
      <c r="E535" s="426" t="s">
        <v>1400</v>
      </c>
    </row>
    <row r="536" spans="1:5" ht="36" customHeight="1" x14ac:dyDescent="0.4">
      <c r="A536" s="388"/>
      <c r="B536" s="388"/>
      <c r="C536" s="388" t="s">
        <v>1401</v>
      </c>
      <c r="D536" s="388" t="s">
        <v>1402</v>
      </c>
      <c r="E536" s="398" t="s">
        <v>1403</v>
      </c>
    </row>
    <row r="537" spans="1:5" ht="36" customHeight="1" x14ac:dyDescent="0.4">
      <c r="A537" s="388"/>
      <c r="B537" s="388"/>
      <c r="C537" s="388" t="s">
        <v>1404</v>
      </c>
      <c r="D537" s="388" t="s">
        <v>1405</v>
      </c>
      <c r="E537" s="398"/>
    </row>
    <row r="538" spans="1:5" ht="36" customHeight="1" x14ac:dyDescent="0.4">
      <c r="A538" s="388"/>
      <c r="B538" s="388"/>
      <c r="C538" s="388" t="s">
        <v>1406</v>
      </c>
      <c r="D538" s="388" t="s">
        <v>1407</v>
      </c>
      <c r="E538" s="390"/>
    </row>
    <row r="539" spans="1:5" ht="36" customHeight="1" x14ac:dyDescent="0.4">
      <c r="A539" s="388"/>
      <c r="B539" s="388"/>
      <c r="C539" s="388" t="s">
        <v>1408</v>
      </c>
      <c r="D539" s="388"/>
      <c r="E539" s="390"/>
    </row>
    <row r="540" spans="1:5" ht="36" customHeight="1" x14ac:dyDescent="0.4">
      <c r="A540" s="388"/>
      <c r="B540" s="388"/>
      <c r="C540" s="388" t="s">
        <v>1409</v>
      </c>
      <c r="D540" s="388" t="s">
        <v>1410</v>
      </c>
      <c r="E540" s="398" t="s">
        <v>1411</v>
      </c>
    </row>
    <row r="541" spans="1:5" ht="36" customHeight="1" x14ac:dyDescent="0.4">
      <c r="A541" s="388"/>
      <c r="B541" s="388"/>
      <c r="C541" s="388" t="s">
        <v>1412</v>
      </c>
      <c r="D541" s="388" t="s">
        <v>1413</v>
      </c>
      <c r="E541" s="426" t="s">
        <v>1414</v>
      </c>
    </row>
    <row r="542" spans="1:5" ht="36" customHeight="1" x14ac:dyDescent="0.4">
      <c r="A542" s="388"/>
      <c r="B542" s="388"/>
      <c r="C542" s="388" t="s">
        <v>1415</v>
      </c>
      <c r="D542" s="388" t="s">
        <v>1416</v>
      </c>
      <c r="E542" s="398" t="s">
        <v>1417</v>
      </c>
    </row>
    <row r="543" spans="1:5" ht="36" customHeight="1" x14ac:dyDescent="0.4">
      <c r="A543" s="388"/>
      <c r="B543" s="388"/>
      <c r="C543" s="388" t="s">
        <v>1418</v>
      </c>
      <c r="D543" s="388" t="s">
        <v>1419</v>
      </c>
      <c r="E543" s="398" t="s">
        <v>1420</v>
      </c>
    </row>
    <row r="544" spans="1:5" ht="36" customHeight="1" x14ac:dyDescent="0.4">
      <c r="A544" s="388"/>
      <c r="B544" s="388"/>
      <c r="C544" s="388"/>
      <c r="D544" s="388" t="s">
        <v>1421</v>
      </c>
      <c r="E544" s="426" t="s">
        <v>1422</v>
      </c>
    </row>
    <row r="545" spans="1:5" ht="36" customHeight="1" x14ac:dyDescent="0.4">
      <c r="A545" s="388"/>
      <c r="B545" s="388"/>
      <c r="C545" s="388"/>
      <c r="D545" s="390" t="s">
        <v>1423</v>
      </c>
      <c r="E545" s="398" t="s">
        <v>1424</v>
      </c>
    </row>
    <row r="546" spans="1:5" ht="36" customHeight="1" x14ac:dyDescent="0.4">
      <c r="A546" s="388"/>
      <c r="B546" s="388"/>
      <c r="C546" s="388"/>
      <c r="D546" s="390" t="s">
        <v>1425</v>
      </c>
      <c r="E546" s="398"/>
    </row>
    <row r="547" spans="1:5" ht="36" customHeight="1" x14ac:dyDescent="0.4">
      <c r="A547" s="388"/>
      <c r="B547" s="388"/>
      <c r="C547" s="388"/>
      <c r="D547" s="427" t="s">
        <v>1426</v>
      </c>
      <c r="E547" s="398"/>
    </row>
    <row r="548" spans="1:5" ht="36" customHeight="1" x14ac:dyDescent="0.4">
      <c r="A548" s="388"/>
      <c r="B548" s="388"/>
      <c r="C548" s="388"/>
      <c r="D548" s="388"/>
      <c r="E548" s="398"/>
    </row>
    <row r="549" spans="1:5" ht="36" customHeight="1" x14ac:dyDescent="0.4">
      <c r="A549" s="388"/>
      <c r="B549" s="388"/>
      <c r="C549" s="388"/>
      <c r="D549" s="427"/>
      <c r="E549" s="390"/>
    </row>
    <row r="550" spans="1:5" ht="36" customHeight="1" x14ac:dyDescent="0.4">
      <c r="A550" s="388" t="s">
        <v>1427</v>
      </c>
      <c r="B550" s="388" t="s">
        <v>579</v>
      </c>
      <c r="C550" s="388" t="s">
        <v>1428</v>
      </c>
      <c r="D550" s="388" t="s">
        <v>1429</v>
      </c>
      <c r="E550" s="390"/>
    </row>
    <row r="551" spans="1:5" ht="36" customHeight="1" x14ac:dyDescent="0.4">
      <c r="A551" s="388"/>
      <c r="B551" s="388"/>
      <c r="C551" s="388" t="s">
        <v>1430</v>
      </c>
      <c r="D551" s="388" t="s">
        <v>1431</v>
      </c>
      <c r="E551" s="390" t="s">
        <v>613</v>
      </c>
    </row>
    <row r="552" spans="1:5" ht="36" customHeight="1" x14ac:dyDescent="0.4">
      <c r="A552" s="388"/>
      <c r="B552" s="388"/>
      <c r="C552" s="388" t="s">
        <v>1432</v>
      </c>
      <c r="D552" s="392" t="s">
        <v>1433</v>
      </c>
      <c r="E552" s="390"/>
    </row>
    <row r="553" spans="1:5" ht="36" customHeight="1" x14ac:dyDescent="0.4">
      <c r="A553" s="388"/>
      <c r="B553" s="388"/>
      <c r="C553" s="388" t="s">
        <v>1434</v>
      </c>
      <c r="D553" s="392" t="s">
        <v>1435</v>
      </c>
      <c r="E553" s="390"/>
    </row>
    <row r="554" spans="1:5" ht="36" customHeight="1" x14ac:dyDescent="0.4">
      <c r="A554" s="388"/>
      <c r="B554" s="388"/>
      <c r="C554" s="388" t="s">
        <v>1436</v>
      </c>
      <c r="D554" s="392"/>
      <c r="E554" s="390"/>
    </row>
    <row r="555" spans="1:5" ht="36" customHeight="1" x14ac:dyDescent="0.4">
      <c r="A555" s="388"/>
      <c r="B555" s="388"/>
      <c r="C555" s="388" t="s">
        <v>1437</v>
      </c>
      <c r="E555" s="390"/>
    </row>
    <row r="556" spans="1:5" ht="36" customHeight="1" x14ac:dyDescent="0.4">
      <c r="A556" s="388"/>
      <c r="B556" s="388"/>
      <c r="C556" s="388" t="s">
        <v>1438</v>
      </c>
      <c r="D556" s="388"/>
      <c r="E556" s="390"/>
    </row>
    <row r="557" spans="1:5" ht="36" customHeight="1" x14ac:dyDescent="0.4">
      <c r="A557" s="388"/>
      <c r="B557" s="388"/>
      <c r="C557" s="427" t="s">
        <v>1439</v>
      </c>
      <c r="D557" s="388"/>
      <c r="E557" s="390"/>
    </row>
    <row r="558" spans="1:5" ht="36" customHeight="1" x14ac:dyDescent="0.4">
      <c r="A558" s="388"/>
      <c r="B558" s="388"/>
      <c r="C558" s="388"/>
      <c r="D558" s="388"/>
      <c r="E558" s="390"/>
    </row>
    <row r="559" spans="1:5" ht="36" customHeight="1" x14ac:dyDescent="0.4">
      <c r="A559" s="388" t="s">
        <v>1440</v>
      </c>
      <c r="B559" s="388" t="s">
        <v>161</v>
      </c>
      <c r="C559" s="388" t="s">
        <v>1441</v>
      </c>
      <c r="D559" s="399" t="s">
        <v>1442</v>
      </c>
      <c r="E559" s="426" t="s">
        <v>1443</v>
      </c>
    </row>
    <row r="560" spans="1:5" ht="36" customHeight="1" x14ac:dyDescent="0.4">
      <c r="A560" s="388"/>
      <c r="B560" s="388"/>
      <c r="C560" s="388" t="s">
        <v>1444</v>
      </c>
      <c r="D560" s="399" t="s">
        <v>1445</v>
      </c>
      <c r="E560" s="426" t="s">
        <v>1446</v>
      </c>
    </row>
    <row r="561" spans="1:5" ht="36" customHeight="1" x14ac:dyDescent="0.4">
      <c r="A561" s="388"/>
      <c r="B561" s="388"/>
      <c r="C561" s="388" t="s">
        <v>1447</v>
      </c>
      <c r="D561" s="399" t="s">
        <v>1448</v>
      </c>
      <c r="E561" s="416" t="s">
        <v>1449</v>
      </c>
    </row>
    <row r="562" spans="1:5" ht="36" customHeight="1" x14ac:dyDescent="0.4">
      <c r="A562" s="388"/>
      <c r="B562" s="388"/>
      <c r="C562" s="388"/>
      <c r="D562" s="399" t="s">
        <v>1450</v>
      </c>
      <c r="E562" s="416"/>
    </row>
    <row r="563" spans="1:5" ht="36" customHeight="1" x14ac:dyDescent="0.4">
      <c r="A563" s="388"/>
      <c r="B563" s="388"/>
      <c r="C563" s="388"/>
      <c r="D563" s="391"/>
      <c r="E563" s="390"/>
    </row>
    <row r="564" spans="1:5" ht="36" customHeight="1" x14ac:dyDescent="0.4">
      <c r="A564" s="388" t="s">
        <v>1451</v>
      </c>
      <c r="B564" s="388" t="s">
        <v>1452</v>
      </c>
      <c r="C564" s="404" t="s">
        <v>1453</v>
      </c>
      <c r="D564" s="400" t="s">
        <v>1454</v>
      </c>
      <c r="E564" s="390"/>
    </row>
    <row r="565" spans="1:5" ht="36" customHeight="1" x14ac:dyDescent="0.4">
      <c r="A565" s="388"/>
      <c r="B565" s="388" t="s">
        <v>1455</v>
      </c>
      <c r="C565" s="388" t="s">
        <v>1456</v>
      </c>
      <c r="D565" s="400" t="s">
        <v>1457</v>
      </c>
      <c r="E565" s="390"/>
    </row>
    <row r="566" spans="1:5" ht="36" customHeight="1" x14ac:dyDescent="0.4">
      <c r="A566" s="388"/>
      <c r="B566" s="388"/>
      <c r="C566" s="388" t="s">
        <v>1458</v>
      </c>
      <c r="D566" s="388" t="s">
        <v>1459</v>
      </c>
      <c r="E566" s="390"/>
    </row>
    <row r="567" spans="1:5" ht="36" customHeight="1" x14ac:dyDescent="0.4">
      <c r="A567" s="388"/>
      <c r="B567" s="388"/>
      <c r="C567" s="388" t="s">
        <v>1460</v>
      </c>
      <c r="D567" s="388"/>
      <c r="E567" s="390"/>
    </row>
    <row r="568" spans="1:5" ht="36" customHeight="1" x14ac:dyDescent="0.4">
      <c r="A568" s="388"/>
      <c r="B568" s="388"/>
      <c r="C568" s="388" t="s">
        <v>1461</v>
      </c>
      <c r="D568" s="388"/>
      <c r="E568" s="390"/>
    </row>
    <row r="569" spans="1:5" ht="36" customHeight="1" x14ac:dyDescent="0.4">
      <c r="A569" s="388"/>
      <c r="B569" s="388"/>
      <c r="C569" s="388" t="s">
        <v>1462</v>
      </c>
      <c r="D569" s="388"/>
      <c r="E569" s="390"/>
    </row>
    <row r="570" spans="1:5" ht="36" customHeight="1" x14ac:dyDescent="0.4">
      <c r="A570" s="388"/>
      <c r="B570" s="388"/>
      <c r="C570" s="388" t="s">
        <v>1463</v>
      </c>
      <c r="D570" s="388"/>
      <c r="E570" s="390"/>
    </row>
    <row r="571" spans="1:5" ht="36" customHeight="1" x14ac:dyDescent="0.4">
      <c r="A571" s="388"/>
      <c r="B571" s="388"/>
      <c r="C571" s="388" t="s">
        <v>1464</v>
      </c>
      <c r="D571" s="388"/>
      <c r="E571" s="390"/>
    </row>
    <row r="572" spans="1:5" ht="36" customHeight="1" x14ac:dyDescent="0.4">
      <c r="A572" s="388"/>
      <c r="B572" s="388"/>
      <c r="C572" s="408" t="s">
        <v>1465</v>
      </c>
      <c r="D572" s="388"/>
      <c r="E572" s="390"/>
    </row>
    <row r="573" spans="1:5" ht="36" customHeight="1" x14ac:dyDescent="0.4">
      <c r="A573" s="388"/>
      <c r="B573" s="388"/>
      <c r="C573" s="388" t="s">
        <v>1466</v>
      </c>
      <c r="D573" s="388"/>
      <c r="E573" s="390"/>
    </row>
    <row r="574" spans="1:5" ht="36" customHeight="1" x14ac:dyDescent="0.4">
      <c r="A574" s="388"/>
      <c r="B574" s="388"/>
      <c r="C574" s="388" t="s">
        <v>1467</v>
      </c>
      <c r="D574" s="388"/>
      <c r="E574" s="390"/>
    </row>
    <row r="575" spans="1:5" ht="36" customHeight="1" x14ac:dyDescent="0.4">
      <c r="A575" s="388"/>
      <c r="B575" s="388"/>
      <c r="C575" s="388"/>
      <c r="D575" s="388"/>
      <c r="E575" s="390"/>
    </row>
    <row r="576" spans="1:5" ht="36" customHeight="1" x14ac:dyDescent="0.4">
      <c r="A576" s="388" t="s">
        <v>1468</v>
      </c>
      <c r="B576" s="388" t="s">
        <v>1469</v>
      </c>
      <c r="C576" s="388" t="s">
        <v>1470</v>
      </c>
      <c r="D576" s="400" t="s">
        <v>1454</v>
      </c>
      <c r="E576" s="390"/>
    </row>
    <row r="577" spans="1:9" ht="36" customHeight="1" x14ac:dyDescent="0.4">
      <c r="A577" s="388"/>
      <c r="B577" s="388" t="s">
        <v>1471</v>
      </c>
      <c r="C577" s="388" t="s">
        <v>1472</v>
      </c>
      <c r="D577" s="400" t="s">
        <v>1457</v>
      </c>
      <c r="E577" s="390"/>
    </row>
    <row r="578" spans="1:9" ht="36" customHeight="1" x14ac:dyDescent="0.4">
      <c r="A578" s="388"/>
      <c r="B578" s="388"/>
      <c r="C578" s="388" t="s">
        <v>1473</v>
      </c>
      <c r="D578" s="388" t="s">
        <v>1459</v>
      </c>
      <c r="E578" s="390"/>
    </row>
    <row r="579" spans="1:9" ht="36" customHeight="1" x14ac:dyDescent="0.4">
      <c r="A579" s="388"/>
      <c r="B579" s="388"/>
      <c r="C579" s="392" t="s">
        <v>1474</v>
      </c>
      <c r="D579" s="388"/>
      <c r="E579" s="390"/>
    </row>
    <row r="580" spans="1:9" ht="36" customHeight="1" x14ac:dyDescent="0.4">
      <c r="A580" s="388"/>
      <c r="B580" s="388"/>
      <c r="C580" s="388" t="s">
        <v>1475</v>
      </c>
      <c r="D580" s="388"/>
      <c r="E580" s="390"/>
    </row>
    <row r="581" spans="1:9" ht="36" customHeight="1" x14ac:dyDescent="0.4">
      <c r="A581" s="388"/>
      <c r="B581" s="388"/>
      <c r="C581" s="388" t="s">
        <v>1476</v>
      </c>
      <c r="D581" s="388"/>
      <c r="E581" s="390"/>
    </row>
    <row r="582" spans="1:9" ht="36" customHeight="1" x14ac:dyDescent="0.4">
      <c r="A582" s="388"/>
      <c r="B582" s="388"/>
      <c r="C582" s="388" t="s">
        <v>1477</v>
      </c>
      <c r="D582" s="388"/>
      <c r="E582" s="390"/>
    </row>
    <row r="583" spans="1:9" ht="36" customHeight="1" x14ac:dyDescent="0.4">
      <c r="A583" s="388"/>
      <c r="B583" s="388"/>
      <c r="C583" s="388"/>
      <c r="D583" s="388"/>
      <c r="E583" s="390"/>
    </row>
    <row r="584" spans="1:9" ht="36" customHeight="1" x14ac:dyDescent="0.4">
      <c r="A584" s="388" t="s">
        <v>1478</v>
      </c>
      <c r="B584" s="388" t="s">
        <v>165</v>
      </c>
      <c r="C584" s="388" t="s">
        <v>1479</v>
      </c>
      <c r="D584" s="388" t="s">
        <v>1480</v>
      </c>
      <c r="E584" s="390"/>
    </row>
    <row r="585" spans="1:9" ht="36" customHeight="1" x14ac:dyDescent="0.4">
      <c r="A585" s="388"/>
      <c r="B585" s="388"/>
      <c r="C585" s="388" t="s">
        <v>1481</v>
      </c>
      <c r="D585" s="388" t="s">
        <v>1482</v>
      </c>
      <c r="E585" s="390"/>
    </row>
    <row r="586" spans="1:9" ht="36" customHeight="1" x14ac:dyDescent="0.4">
      <c r="A586" s="388"/>
      <c r="B586" s="388"/>
      <c r="C586" s="388" t="s">
        <v>1483</v>
      </c>
      <c r="D586" s="388"/>
      <c r="E586" s="390"/>
    </row>
    <row r="587" spans="1:9" ht="36" customHeight="1" x14ac:dyDescent="0.4">
      <c r="A587" s="388"/>
      <c r="B587" s="388"/>
      <c r="C587" s="388" t="s">
        <v>1484</v>
      </c>
      <c r="D587" s="388"/>
      <c r="E587" s="390"/>
    </row>
    <row r="588" spans="1:9" ht="36" customHeight="1" x14ac:dyDescent="0.4">
      <c r="A588" s="388"/>
      <c r="B588" s="388"/>
      <c r="C588" s="388" t="s">
        <v>1485</v>
      </c>
      <c r="D588" s="388"/>
      <c r="E588" s="390"/>
    </row>
    <row r="589" spans="1:9" ht="36" customHeight="1" x14ac:dyDescent="0.4">
      <c r="A589" s="388"/>
      <c r="B589" s="388"/>
      <c r="C589" s="388"/>
      <c r="D589" s="388"/>
      <c r="E589" s="390"/>
    </row>
    <row r="590" spans="1:9" ht="36" customHeight="1" x14ac:dyDescent="0.4">
      <c r="A590" s="388" t="s">
        <v>1486</v>
      </c>
      <c r="B590" s="388" t="s">
        <v>1487</v>
      </c>
      <c r="C590" s="404" t="s">
        <v>1488</v>
      </c>
      <c r="D590" s="388" t="s">
        <v>1489</v>
      </c>
      <c r="E590" s="390"/>
    </row>
    <row r="591" spans="1:9" ht="36" customHeight="1" x14ac:dyDescent="0.4">
      <c r="A591" s="388"/>
      <c r="B591" s="388"/>
      <c r="C591" s="388" t="s">
        <v>1490</v>
      </c>
      <c r="D591" s="388" t="s">
        <v>1491</v>
      </c>
      <c r="E591" s="390"/>
    </row>
    <row r="592" spans="1:9" s="428" customFormat="1" ht="36" customHeight="1" x14ac:dyDescent="0.4">
      <c r="A592" s="388"/>
      <c r="B592" s="388"/>
      <c r="C592" s="388" t="s">
        <v>1492</v>
      </c>
      <c r="D592" s="388" t="s">
        <v>1493</v>
      </c>
      <c r="E592" s="390"/>
      <c r="F592" s="384"/>
      <c r="G592" s="384"/>
      <c r="H592" s="384"/>
      <c r="I592" s="384"/>
    </row>
    <row r="593" spans="1:9" s="428" customFormat="1" ht="36" customHeight="1" x14ac:dyDescent="0.4">
      <c r="A593" s="388"/>
      <c r="B593" s="388"/>
      <c r="C593" s="388" t="s">
        <v>1494</v>
      </c>
      <c r="D593" s="388"/>
      <c r="E593" s="390"/>
      <c r="F593" s="384"/>
      <c r="G593" s="384"/>
      <c r="H593" s="384"/>
      <c r="I593" s="384"/>
    </row>
    <row r="594" spans="1:9" s="428" customFormat="1" ht="36" customHeight="1" x14ac:dyDescent="0.4">
      <c r="A594" s="388"/>
      <c r="B594" s="388"/>
      <c r="C594" s="388" t="s">
        <v>1495</v>
      </c>
      <c r="D594" s="388"/>
      <c r="E594" s="390"/>
      <c r="F594" s="384"/>
      <c r="G594" s="384"/>
      <c r="H594" s="384"/>
      <c r="I594" s="384"/>
    </row>
    <row r="595" spans="1:9" s="428" customFormat="1" ht="36" customHeight="1" x14ac:dyDescent="0.4">
      <c r="A595" s="388"/>
      <c r="B595" s="388"/>
      <c r="C595" s="388" t="s">
        <v>1496</v>
      </c>
      <c r="D595" s="388"/>
      <c r="E595" s="390"/>
      <c r="F595" s="384"/>
      <c r="G595" s="384"/>
      <c r="H595" s="384"/>
      <c r="I595" s="384"/>
    </row>
    <row r="596" spans="1:9" s="428" customFormat="1" ht="36" customHeight="1" x14ac:dyDescent="0.4">
      <c r="A596" s="388"/>
      <c r="B596" s="388"/>
      <c r="C596" s="388" t="s">
        <v>1497</v>
      </c>
      <c r="D596" s="388"/>
      <c r="E596" s="390"/>
      <c r="F596" s="384"/>
      <c r="G596" s="384"/>
      <c r="H596" s="384"/>
      <c r="I596" s="384"/>
    </row>
    <row r="597" spans="1:9" s="428" customFormat="1" ht="36" customHeight="1" x14ac:dyDescent="0.4">
      <c r="A597" s="388"/>
      <c r="B597" s="388"/>
      <c r="C597" s="388" t="s">
        <v>1498</v>
      </c>
      <c r="D597" s="388"/>
      <c r="E597" s="390"/>
      <c r="F597" s="384"/>
      <c r="G597" s="384"/>
      <c r="H597" s="384"/>
      <c r="I597" s="384"/>
    </row>
    <row r="598" spans="1:9" s="428" customFormat="1" ht="36" customHeight="1" x14ac:dyDescent="0.4">
      <c r="A598" s="388"/>
      <c r="B598" s="388"/>
      <c r="C598" s="388" t="s">
        <v>1499</v>
      </c>
      <c r="D598" s="388"/>
      <c r="E598" s="390"/>
      <c r="F598" s="384"/>
      <c r="G598" s="384"/>
      <c r="H598" s="384"/>
      <c r="I598" s="384"/>
    </row>
    <row r="599" spans="1:9" s="428" customFormat="1" ht="36" customHeight="1" x14ac:dyDescent="0.4">
      <c r="A599" s="388"/>
      <c r="B599" s="388"/>
      <c r="C599" s="388" t="s">
        <v>1500</v>
      </c>
      <c r="D599" s="388"/>
      <c r="E599" s="390"/>
      <c r="F599" s="384"/>
      <c r="G599" s="384"/>
      <c r="H599" s="384"/>
      <c r="I599" s="384"/>
    </row>
    <row r="600" spans="1:9" s="428" customFormat="1" ht="36" customHeight="1" x14ac:dyDescent="0.4">
      <c r="A600" s="388"/>
      <c r="B600" s="388"/>
      <c r="C600" s="388" t="s">
        <v>1501</v>
      </c>
      <c r="D600" s="388"/>
      <c r="E600" s="390"/>
      <c r="F600" s="384"/>
      <c r="G600" s="384"/>
      <c r="H600" s="384"/>
      <c r="I600" s="384"/>
    </row>
    <row r="601" spans="1:9" s="428" customFormat="1" ht="36" customHeight="1" x14ac:dyDescent="0.4">
      <c r="A601" s="388"/>
      <c r="B601" s="388"/>
      <c r="C601" s="388" t="s">
        <v>1502</v>
      </c>
      <c r="D601" s="388"/>
      <c r="E601" s="390"/>
      <c r="F601" s="384"/>
      <c r="G601" s="384"/>
      <c r="H601" s="384"/>
      <c r="I601" s="384"/>
    </row>
    <row r="602" spans="1:9" s="428" customFormat="1" ht="36" customHeight="1" x14ac:dyDescent="0.4">
      <c r="A602" s="388"/>
      <c r="B602" s="388"/>
      <c r="C602" s="388" t="s">
        <v>1503</v>
      </c>
      <c r="D602" s="388"/>
      <c r="E602" s="390"/>
      <c r="F602" s="384"/>
      <c r="G602" s="384"/>
      <c r="H602" s="384"/>
      <c r="I602" s="384"/>
    </row>
    <row r="603" spans="1:9" s="428" customFormat="1" ht="36" customHeight="1" x14ac:dyDescent="0.4">
      <c r="A603" s="388"/>
      <c r="B603" s="388"/>
      <c r="C603" s="388" t="s">
        <v>1504</v>
      </c>
      <c r="D603" s="388"/>
      <c r="E603" s="390"/>
      <c r="F603" s="384"/>
      <c r="G603" s="384"/>
      <c r="H603" s="384"/>
      <c r="I603" s="384"/>
    </row>
    <row r="604" spans="1:9" s="428" customFormat="1" ht="36" customHeight="1" x14ac:dyDescent="0.4">
      <c r="A604" s="388"/>
      <c r="B604" s="388"/>
      <c r="C604" s="388"/>
      <c r="D604" s="388"/>
      <c r="E604" s="390"/>
      <c r="F604" s="384"/>
      <c r="G604" s="384"/>
      <c r="H604" s="384"/>
      <c r="I604" s="384"/>
    </row>
    <row r="605" spans="1:9" s="428" customFormat="1" ht="36" customHeight="1" x14ac:dyDescent="0.4">
      <c r="A605" s="388" t="s">
        <v>1505</v>
      </c>
      <c r="B605" s="388" t="s">
        <v>1506</v>
      </c>
      <c r="C605" s="388" t="s">
        <v>1507</v>
      </c>
      <c r="D605" s="404" t="s">
        <v>1508</v>
      </c>
      <c r="E605" s="398"/>
      <c r="F605" s="384"/>
      <c r="G605" s="384"/>
      <c r="H605" s="384"/>
      <c r="I605" s="384"/>
    </row>
    <row r="606" spans="1:9" s="428" customFormat="1" ht="36" customHeight="1" x14ac:dyDescent="0.4">
      <c r="A606" s="388"/>
      <c r="B606" s="388" t="s">
        <v>1509</v>
      </c>
      <c r="C606" s="388" t="s">
        <v>1510</v>
      </c>
      <c r="D606" s="404" t="s">
        <v>1511</v>
      </c>
      <c r="E606" s="398"/>
      <c r="F606" s="384"/>
      <c r="G606" s="384"/>
      <c r="H606" s="384"/>
      <c r="I606" s="384"/>
    </row>
    <row r="607" spans="1:9" s="428" customFormat="1" ht="36" customHeight="1" x14ac:dyDescent="0.4">
      <c r="A607" s="388"/>
      <c r="B607" s="388"/>
      <c r="C607" s="388" t="s">
        <v>1512</v>
      </c>
      <c r="D607" s="411" t="s">
        <v>1139</v>
      </c>
      <c r="E607" s="398"/>
      <c r="F607" s="384"/>
      <c r="G607" s="384"/>
      <c r="H607" s="384"/>
      <c r="I607" s="384"/>
    </row>
    <row r="608" spans="1:9" s="428" customFormat="1" ht="36" customHeight="1" x14ac:dyDescent="0.4">
      <c r="A608" s="388"/>
      <c r="B608" s="388"/>
      <c r="C608" s="388" t="s">
        <v>1513</v>
      </c>
      <c r="D608" s="388"/>
      <c r="E608" s="398"/>
      <c r="F608" s="384"/>
      <c r="G608" s="384"/>
      <c r="H608" s="384"/>
      <c r="I608" s="384"/>
    </row>
    <row r="609" spans="1:9" s="428" customFormat="1" ht="36" customHeight="1" x14ac:dyDescent="0.4">
      <c r="A609" s="388"/>
      <c r="B609" s="388"/>
      <c r="C609" s="388" t="s">
        <v>1514</v>
      </c>
      <c r="D609" s="388"/>
      <c r="E609" s="398"/>
      <c r="F609" s="384"/>
      <c r="G609" s="384"/>
      <c r="H609" s="384"/>
      <c r="I609" s="384"/>
    </row>
    <row r="610" spans="1:9" ht="36" customHeight="1" x14ac:dyDescent="0.4">
      <c r="A610" s="388"/>
      <c r="B610" s="388"/>
      <c r="C610" s="388" t="s">
        <v>1515</v>
      </c>
      <c r="D610" s="388"/>
      <c r="E610" s="413"/>
    </row>
    <row r="611" spans="1:9" ht="36" customHeight="1" x14ac:dyDescent="0.4">
      <c r="A611" s="388"/>
      <c r="B611" s="388"/>
      <c r="C611" s="388"/>
      <c r="D611" s="388"/>
      <c r="E611" s="413"/>
    </row>
    <row r="612" spans="1:9" ht="36" customHeight="1" x14ac:dyDescent="0.4">
      <c r="A612" s="388" t="s">
        <v>1516</v>
      </c>
      <c r="B612" s="388" t="s">
        <v>1517</v>
      </c>
      <c r="C612" s="388" t="s">
        <v>1518</v>
      </c>
      <c r="D612" s="408" t="s">
        <v>1519</v>
      </c>
      <c r="E612" s="390"/>
    </row>
    <row r="613" spans="1:9" ht="36" customHeight="1" x14ac:dyDescent="0.4">
      <c r="A613" s="388"/>
      <c r="B613" s="388" t="s">
        <v>1520</v>
      </c>
      <c r="C613" s="388" t="s">
        <v>1521</v>
      </c>
      <c r="D613" s="388" t="s">
        <v>1522</v>
      </c>
      <c r="E613" s="390"/>
    </row>
    <row r="614" spans="1:9" ht="36" customHeight="1" x14ac:dyDescent="0.4">
      <c r="A614" s="388"/>
      <c r="B614" s="388"/>
      <c r="C614" s="388" t="s">
        <v>1523</v>
      </c>
      <c r="D614" s="408" t="s">
        <v>1524</v>
      </c>
      <c r="E614" s="390"/>
    </row>
    <row r="615" spans="1:9" ht="36" customHeight="1" x14ac:dyDescent="0.4">
      <c r="A615" s="388"/>
      <c r="B615" s="388"/>
      <c r="C615" s="388"/>
      <c r="D615" s="388" t="s">
        <v>1525</v>
      </c>
      <c r="E615" s="390"/>
    </row>
    <row r="616" spans="1:9" s="392" customFormat="1" ht="36" customHeight="1" x14ac:dyDescent="0.4">
      <c r="A616" s="388"/>
      <c r="B616" s="388"/>
      <c r="C616" s="388"/>
      <c r="D616" s="388" t="s">
        <v>1526</v>
      </c>
      <c r="E616" s="390"/>
    </row>
    <row r="617" spans="1:9" s="392" customFormat="1" ht="36" customHeight="1" x14ac:dyDescent="0.4">
      <c r="A617" s="388"/>
      <c r="B617" s="388"/>
      <c r="C617" s="388"/>
      <c r="D617" s="388"/>
      <c r="E617" s="390"/>
    </row>
    <row r="618" spans="1:9" s="392" customFormat="1" ht="36" customHeight="1" x14ac:dyDescent="0.4">
      <c r="A618" s="388"/>
      <c r="B618" s="388"/>
      <c r="C618" s="388"/>
      <c r="D618" s="388"/>
      <c r="E618" s="390"/>
    </row>
    <row r="619" spans="1:9" ht="36" customHeight="1" x14ac:dyDescent="0.4">
      <c r="A619" s="388" t="s">
        <v>1527</v>
      </c>
      <c r="B619" s="388" t="s">
        <v>170</v>
      </c>
      <c r="C619" s="388" t="s">
        <v>1528</v>
      </c>
      <c r="D619" s="388" t="s">
        <v>1529</v>
      </c>
      <c r="E619" s="390"/>
    </row>
    <row r="620" spans="1:9" ht="36" customHeight="1" x14ac:dyDescent="0.4">
      <c r="A620" s="388"/>
      <c r="B620" s="388"/>
      <c r="C620" s="388" t="s">
        <v>1530</v>
      </c>
      <c r="D620" s="388"/>
      <c r="E620" s="390"/>
    </row>
    <row r="621" spans="1:9" ht="36" customHeight="1" x14ac:dyDescent="0.4">
      <c r="A621" s="388"/>
      <c r="B621" s="388"/>
      <c r="C621" s="388" t="s">
        <v>1531</v>
      </c>
      <c r="D621" s="388"/>
      <c r="E621" s="390"/>
    </row>
    <row r="622" spans="1:9" ht="36" customHeight="1" x14ac:dyDescent="0.4">
      <c r="A622" s="388"/>
      <c r="B622" s="388"/>
      <c r="C622" s="388" t="s">
        <v>1532</v>
      </c>
      <c r="D622" s="388"/>
      <c r="E622" s="390"/>
    </row>
    <row r="623" spans="1:9" ht="36" customHeight="1" x14ac:dyDescent="0.4">
      <c r="A623" s="388"/>
      <c r="B623" s="388"/>
      <c r="C623" s="388" t="s">
        <v>1533</v>
      </c>
      <c r="D623" s="388"/>
      <c r="E623" s="390"/>
    </row>
    <row r="624" spans="1:9" ht="36" customHeight="1" x14ac:dyDescent="0.4">
      <c r="A624" s="388"/>
      <c r="B624" s="388"/>
      <c r="C624" s="388" t="s">
        <v>1534</v>
      </c>
      <c r="D624" s="388"/>
      <c r="E624" s="390"/>
    </row>
    <row r="625" spans="1:9" ht="36" customHeight="1" x14ac:dyDescent="0.4">
      <c r="A625" s="388"/>
      <c r="B625" s="388"/>
      <c r="C625" s="388" t="s">
        <v>1535</v>
      </c>
      <c r="D625" s="388"/>
      <c r="E625" s="390"/>
    </row>
    <row r="626" spans="1:9" ht="36" customHeight="1" x14ac:dyDescent="0.4">
      <c r="A626" s="388"/>
      <c r="B626" s="388"/>
      <c r="C626" s="388" t="s">
        <v>1536</v>
      </c>
      <c r="D626" s="388"/>
      <c r="E626" s="390"/>
    </row>
    <row r="627" spans="1:9" ht="36" customHeight="1" x14ac:dyDescent="0.4">
      <c r="A627" s="388"/>
      <c r="B627" s="388"/>
      <c r="C627" s="388" t="s">
        <v>1537</v>
      </c>
      <c r="D627" s="388"/>
      <c r="E627" s="390"/>
    </row>
    <row r="628" spans="1:9" ht="36" customHeight="1" x14ac:dyDescent="0.4">
      <c r="A628" s="388"/>
      <c r="B628" s="388"/>
      <c r="C628" s="388" t="s">
        <v>1538</v>
      </c>
      <c r="D628" s="388"/>
      <c r="E628" s="390"/>
    </row>
    <row r="629" spans="1:9" ht="36" customHeight="1" x14ac:dyDescent="0.4">
      <c r="A629" s="388"/>
      <c r="B629" s="388"/>
      <c r="C629" s="388"/>
      <c r="D629" s="388"/>
      <c r="E629" s="390"/>
    </row>
    <row r="630" spans="1:9" ht="36" customHeight="1" x14ac:dyDescent="0.4">
      <c r="A630" s="388"/>
      <c r="B630" s="388"/>
      <c r="C630" s="388"/>
      <c r="D630" s="388"/>
      <c r="E630" s="390"/>
    </row>
    <row r="631" spans="1:9" ht="36" customHeight="1" x14ac:dyDescent="0.4">
      <c r="A631" s="429" t="s">
        <v>1539</v>
      </c>
      <c r="B631" s="388" t="s">
        <v>1540</v>
      </c>
      <c r="C631" s="388" t="s">
        <v>1541</v>
      </c>
      <c r="D631" s="388" t="s">
        <v>1542</v>
      </c>
      <c r="E631" s="390"/>
    </row>
    <row r="632" spans="1:9" ht="36" customHeight="1" x14ac:dyDescent="0.4">
      <c r="A632" s="388"/>
      <c r="B632" s="388" t="s">
        <v>1543</v>
      </c>
      <c r="C632" s="388" t="s">
        <v>1544</v>
      </c>
      <c r="D632" s="388"/>
      <c r="E632" s="390"/>
    </row>
    <row r="633" spans="1:9" ht="36" customHeight="1" x14ac:dyDescent="0.4">
      <c r="A633" s="388"/>
      <c r="B633" s="388"/>
      <c r="C633" s="388" t="s">
        <v>1545</v>
      </c>
      <c r="D633" s="388"/>
      <c r="E633" s="390"/>
    </row>
    <row r="634" spans="1:9" ht="36" customHeight="1" x14ac:dyDescent="0.4">
      <c r="A634" s="388"/>
      <c r="B634" s="388"/>
      <c r="C634" s="388" t="s">
        <v>1546</v>
      </c>
      <c r="D634" s="388"/>
      <c r="E634" s="390"/>
    </row>
    <row r="635" spans="1:9" ht="36" customHeight="1" x14ac:dyDescent="0.4">
      <c r="A635" s="388"/>
      <c r="B635" s="388"/>
      <c r="C635" s="388" t="s">
        <v>1547</v>
      </c>
      <c r="D635" s="388"/>
      <c r="E635" s="390"/>
    </row>
    <row r="636" spans="1:9" s="428" customFormat="1" ht="36" customHeight="1" x14ac:dyDescent="0.4">
      <c r="A636" s="388"/>
      <c r="B636" s="388"/>
      <c r="C636" s="388" t="s">
        <v>1548</v>
      </c>
      <c r="D636" s="388"/>
      <c r="E636" s="390"/>
      <c r="F636" s="384"/>
      <c r="G636" s="384"/>
      <c r="H636" s="384"/>
      <c r="I636" s="384"/>
    </row>
    <row r="637" spans="1:9" s="428" customFormat="1" ht="36" customHeight="1" x14ac:dyDescent="0.4">
      <c r="A637" s="388"/>
      <c r="B637" s="388"/>
      <c r="C637" s="388" t="s">
        <v>1549</v>
      </c>
      <c r="D637" s="388"/>
      <c r="E637" s="390"/>
      <c r="F637" s="384"/>
      <c r="G637" s="384"/>
      <c r="H637" s="384"/>
      <c r="I637" s="384"/>
    </row>
    <row r="638" spans="1:9" s="428" customFormat="1" ht="36" customHeight="1" x14ac:dyDescent="0.4">
      <c r="A638" s="388"/>
      <c r="B638" s="388"/>
      <c r="C638" s="388"/>
      <c r="D638" s="388"/>
      <c r="E638" s="390"/>
      <c r="F638" s="384"/>
      <c r="G638" s="384"/>
      <c r="H638" s="384"/>
      <c r="I638" s="384"/>
    </row>
    <row r="639" spans="1:9" s="428" customFormat="1" ht="36" customHeight="1" x14ac:dyDescent="0.4">
      <c r="A639" s="388" t="s">
        <v>1550</v>
      </c>
      <c r="B639" s="388" t="s">
        <v>1551</v>
      </c>
      <c r="C639" s="388" t="s">
        <v>1552</v>
      </c>
      <c r="D639" s="388" t="s">
        <v>1553</v>
      </c>
      <c r="E639" s="390"/>
      <c r="F639" s="384"/>
      <c r="G639" s="384"/>
      <c r="H639" s="384"/>
      <c r="I639" s="384"/>
    </row>
    <row r="640" spans="1:9" s="428" customFormat="1" ht="36" customHeight="1" x14ac:dyDescent="0.4">
      <c r="A640" s="388"/>
      <c r="B640" s="388" t="s">
        <v>1554</v>
      </c>
      <c r="C640" s="388" t="s">
        <v>1555</v>
      </c>
      <c r="D640" s="390" t="s">
        <v>1556</v>
      </c>
      <c r="E640" s="390"/>
      <c r="F640" s="384"/>
      <c r="G640" s="384"/>
      <c r="H640" s="384"/>
      <c r="I640" s="384"/>
    </row>
    <row r="641" spans="1:9" s="428" customFormat="1" ht="36" customHeight="1" x14ac:dyDescent="0.4">
      <c r="A641" s="388"/>
      <c r="B641" s="388"/>
      <c r="C641" s="388" t="s">
        <v>1557</v>
      </c>
      <c r="D641" s="413"/>
      <c r="E641" s="390"/>
      <c r="F641" s="384"/>
      <c r="G641" s="384"/>
      <c r="H641" s="384"/>
      <c r="I641" s="384"/>
    </row>
    <row r="642" spans="1:9" s="428" customFormat="1" ht="36" customHeight="1" x14ac:dyDescent="0.4">
      <c r="A642" s="388"/>
      <c r="B642" s="388"/>
      <c r="C642" s="388" t="s">
        <v>1558</v>
      </c>
      <c r="D642" s="388"/>
      <c r="E642" s="390"/>
      <c r="F642" s="384"/>
      <c r="G642" s="384"/>
      <c r="H642" s="384"/>
      <c r="I642" s="384"/>
    </row>
    <row r="643" spans="1:9" s="428" customFormat="1" ht="36" customHeight="1" x14ac:dyDescent="0.4">
      <c r="A643" s="388"/>
      <c r="B643" s="388"/>
      <c r="C643" s="388"/>
      <c r="D643" s="388"/>
      <c r="E643" s="390"/>
      <c r="F643" s="384"/>
      <c r="G643" s="384"/>
      <c r="H643" s="384"/>
      <c r="I643" s="384"/>
    </row>
    <row r="644" spans="1:9" s="428" customFormat="1" ht="36" customHeight="1" x14ac:dyDescent="0.4">
      <c r="A644" s="388" t="s">
        <v>1559</v>
      </c>
      <c r="B644" s="388" t="s">
        <v>1560</v>
      </c>
      <c r="C644" s="388" t="s">
        <v>1561</v>
      </c>
      <c r="D644" s="388" t="s">
        <v>1562</v>
      </c>
      <c r="E644" s="390"/>
      <c r="F644" s="384"/>
      <c r="G644" s="384"/>
      <c r="H644" s="384"/>
      <c r="I644" s="384"/>
    </row>
    <row r="645" spans="1:9" s="428" customFormat="1" ht="36" customHeight="1" x14ac:dyDescent="0.4">
      <c r="A645" s="388"/>
      <c r="B645" s="388"/>
      <c r="C645" s="388" t="s">
        <v>1563</v>
      </c>
      <c r="D645" s="388"/>
      <c r="E645" s="390"/>
      <c r="F645" s="384"/>
      <c r="G645" s="384"/>
      <c r="H645" s="384"/>
      <c r="I645" s="384"/>
    </row>
    <row r="646" spans="1:9" s="428" customFormat="1" ht="36" customHeight="1" x14ac:dyDescent="0.4">
      <c r="A646" s="388"/>
      <c r="B646" s="388"/>
      <c r="C646" s="388" t="s">
        <v>1564</v>
      </c>
      <c r="D646" s="388" t="s">
        <v>1139</v>
      </c>
      <c r="E646" s="390"/>
      <c r="F646" s="384"/>
      <c r="G646" s="384"/>
      <c r="H646" s="384"/>
      <c r="I646" s="384"/>
    </row>
    <row r="647" spans="1:9" s="428" customFormat="1" ht="36" customHeight="1" x14ac:dyDescent="0.4">
      <c r="A647" s="388"/>
      <c r="B647" s="388"/>
      <c r="C647" s="388" t="s">
        <v>1565</v>
      </c>
      <c r="D647" s="388"/>
      <c r="E647" s="390"/>
      <c r="F647" s="384"/>
      <c r="G647" s="384"/>
      <c r="H647" s="384"/>
      <c r="I647" s="384"/>
    </row>
    <row r="648" spans="1:9" s="428" customFormat="1" ht="36" customHeight="1" x14ac:dyDescent="0.4">
      <c r="A648" s="388"/>
      <c r="B648" s="388"/>
      <c r="C648" s="388" t="s">
        <v>1566</v>
      </c>
      <c r="D648" s="388"/>
      <c r="E648" s="390"/>
      <c r="F648" s="384"/>
      <c r="G648" s="384"/>
      <c r="H648" s="384"/>
      <c r="I648" s="384"/>
    </row>
    <row r="649" spans="1:9" s="428" customFormat="1" ht="36" customHeight="1" x14ac:dyDescent="0.4">
      <c r="A649" s="388"/>
      <c r="B649" s="388"/>
      <c r="C649" s="388" t="s">
        <v>1567</v>
      </c>
      <c r="D649" s="388"/>
      <c r="E649" s="390"/>
      <c r="F649" s="384"/>
      <c r="G649" s="384"/>
      <c r="H649" s="384"/>
      <c r="I649" s="384"/>
    </row>
    <row r="650" spans="1:9" s="428" customFormat="1" ht="36" customHeight="1" x14ac:dyDescent="0.4">
      <c r="A650" s="388"/>
      <c r="B650" s="388"/>
      <c r="C650" s="388" t="s">
        <v>1568</v>
      </c>
      <c r="D650" s="388"/>
      <c r="E650" s="390"/>
      <c r="F650" s="384"/>
      <c r="G650" s="384"/>
      <c r="H650" s="384"/>
      <c r="I650" s="384"/>
    </row>
    <row r="651" spans="1:9" s="428" customFormat="1" ht="36" customHeight="1" x14ac:dyDescent="0.4">
      <c r="A651" s="388"/>
      <c r="B651" s="388"/>
      <c r="C651" s="388" t="s">
        <v>1569</v>
      </c>
      <c r="D651" s="388"/>
      <c r="E651" s="390"/>
      <c r="F651" s="384"/>
      <c r="G651" s="384"/>
      <c r="H651" s="384"/>
      <c r="I651" s="384"/>
    </row>
    <row r="652" spans="1:9" s="428" customFormat="1" ht="36" customHeight="1" x14ac:dyDescent="0.4">
      <c r="A652" s="388"/>
      <c r="B652" s="388"/>
      <c r="C652" s="388" t="s">
        <v>1570</v>
      </c>
      <c r="D652" s="388"/>
      <c r="E652" s="390"/>
      <c r="F652" s="384"/>
      <c r="G652" s="384"/>
      <c r="H652" s="384"/>
      <c r="I652" s="384"/>
    </row>
    <row r="653" spans="1:9" s="428" customFormat="1" ht="36" customHeight="1" x14ac:dyDescent="0.4">
      <c r="A653" s="388"/>
      <c r="B653" s="388"/>
      <c r="C653" s="388" t="s">
        <v>1571</v>
      </c>
      <c r="D653" s="388"/>
      <c r="E653" s="390"/>
      <c r="F653" s="384"/>
      <c r="G653" s="384"/>
      <c r="H653" s="384"/>
      <c r="I653" s="384"/>
    </row>
    <row r="654" spans="1:9" s="428" customFormat="1" ht="36" customHeight="1" x14ac:dyDescent="0.4">
      <c r="A654" s="388"/>
      <c r="B654" s="388"/>
      <c r="C654" s="388"/>
      <c r="D654" s="388"/>
      <c r="E654" s="390"/>
      <c r="F654" s="384"/>
      <c r="G654" s="384"/>
      <c r="H654" s="384"/>
      <c r="I654" s="384"/>
    </row>
    <row r="655" spans="1:9" s="428" customFormat="1" ht="36" customHeight="1" x14ac:dyDescent="0.4">
      <c r="A655" s="388" t="s">
        <v>1572</v>
      </c>
      <c r="B655" s="388" t="s">
        <v>175</v>
      </c>
      <c r="C655" s="388" t="s">
        <v>1541</v>
      </c>
      <c r="D655" s="388" t="s">
        <v>1573</v>
      </c>
      <c r="E655" s="390"/>
      <c r="F655" s="384"/>
      <c r="G655" s="384"/>
      <c r="H655" s="384"/>
      <c r="I655" s="384"/>
    </row>
    <row r="656" spans="1:9" s="428" customFormat="1" ht="36" customHeight="1" x14ac:dyDescent="0.4">
      <c r="A656" s="388"/>
      <c r="B656" s="388"/>
      <c r="C656" s="388" t="s">
        <v>1544</v>
      </c>
      <c r="D656" s="388" t="s">
        <v>1139</v>
      </c>
      <c r="E656" s="390"/>
      <c r="F656" s="384"/>
      <c r="G656" s="384"/>
      <c r="H656" s="384"/>
      <c r="I656" s="384"/>
    </row>
    <row r="657" spans="1:9" s="428" customFormat="1" ht="36" customHeight="1" x14ac:dyDescent="0.4">
      <c r="A657" s="388"/>
      <c r="B657" s="388"/>
      <c r="C657" s="388" t="s">
        <v>1574</v>
      </c>
      <c r="D657" s="388"/>
      <c r="E657" s="390"/>
      <c r="F657" s="384"/>
      <c r="G657" s="384"/>
      <c r="H657" s="384"/>
      <c r="I657" s="384"/>
    </row>
    <row r="658" spans="1:9" s="428" customFormat="1" ht="36" customHeight="1" x14ac:dyDescent="0.4">
      <c r="A658" s="388"/>
      <c r="B658" s="388"/>
      <c r="C658" s="388" t="s">
        <v>1575</v>
      </c>
      <c r="D658" s="388"/>
      <c r="E658" s="390"/>
      <c r="F658" s="384"/>
      <c r="G658" s="384"/>
      <c r="H658" s="384"/>
      <c r="I658" s="384"/>
    </row>
    <row r="659" spans="1:9" s="428" customFormat="1" ht="36" customHeight="1" x14ac:dyDescent="0.4">
      <c r="A659" s="388"/>
      <c r="B659" s="388"/>
      <c r="C659" s="388" t="s">
        <v>1576</v>
      </c>
      <c r="D659" s="388"/>
      <c r="E659" s="390"/>
      <c r="F659" s="384"/>
      <c r="G659" s="384"/>
      <c r="H659" s="384"/>
      <c r="I659" s="384"/>
    </row>
    <row r="660" spans="1:9" s="428" customFormat="1" ht="36" customHeight="1" x14ac:dyDescent="0.4">
      <c r="A660" s="388"/>
      <c r="B660" s="388"/>
      <c r="C660" s="388" t="s">
        <v>1577</v>
      </c>
      <c r="D660" s="388"/>
      <c r="E660" s="390"/>
      <c r="F660" s="384"/>
      <c r="G660" s="384"/>
      <c r="H660" s="384"/>
      <c r="I660" s="384"/>
    </row>
    <row r="661" spans="1:9" s="428" customFormat="1" ht="36" customHeight="1" x14ac:dyDescent="0.4">
      <c r="A661" s="388"/>
      <c r="B661" s="388"/>
      <c r="C661" s="388"/>
      <c r="D661" s="388"/>
      <c r="E661" s="390"/>
      <c r="F661" s="384"/>
      <c r="G661" s="384"/>
      <c r="H661" s="384"/>
      <c r="I661" s="384"/>
    </row>
    <row r="662" spans="1:9" s="428" customFormat="1" ht="36" customHeight="1" x14ac:dyDescent="0.4">
      <c r="A662" s="388" t="s">
        <v>1578</v>
      </c>
      <c r="B662" s="388" t="s">
        <v>189</v>
      </c>
      <c r="C662" s="388" t="s">
        <v>1579</v>
      </c>
      <c r="D662" s="402" t="s">
        <v>1580</v>
      </c>
      <c r="E662" s="390"/>
      <c r="F662" s="384"/>
      <c r="G662" s="384"/>
      <c r="H662" s="384"/>
      <c r="I662" s="384"/>
    </row>
    <row r="663" spans="1:9" s="428" customFormat="1" ht="36" customHeight="1" x14ac:dyDescent="0.4">
      <c r="A663" s="388"/>
      <c r="B663" s="388"/>
      <c r="C663" s="388" t="s">
        <v>1581</v>
      </c>
      <c r="D663" s="388"/>
      <c r="E663" s="390"/>
      <c r="F663" s="384"/>
      <c r="G663" s="384"/>
      <c r="H663" s="384"/>
      <c r="I663" s="384"/>
    </row>
    <row r="664" spans="1:9" s="428" customFormat="1" ht="36" customHeight="1" x14ac:dyDescent="0.4">
      <c r="A664" s="388"/>
      <c r="B664" s="388"/>
      <c r="C664" s="388"/>
      <c r="D664" s="388"/>
      <c r="E664" s="390"/>
      <c r="F664" s="384"/>
      <c r="G664" s="384"/>
      <c r="H664" s="384"/>
      <c r="I664" s="384"/>
    </row>
    <row r="665" spans="1:9" s="428" customFormat="1" ht="36" customHeight="1" x14ac:dyDescent="0.4">
      <c r="A665" s="388" t="s">
        <v>1582</v>
      </c>
      <c r="B665" s="388" t="s">
        <v>190</v>
      </c>
      <c r="C665" s="388" t="s">
        <v>1583</v>
      </c>
      <c r="D665" s="388"/>
      <c r="E665" s="390"/>
      <c r="F665" s="384"/>
      <c r="G665" s="384"/>
      <c r="H665" s="384"/>
      <c r="I665" s="384"/>
    </row>
    <row r="666" spans="1:9" s="428" customFormat="1" ht="36" customHeight="1" x14ac:dyDescent="0.4">
      <c r="A666" s="388"/>
      <c r="B666" s="388"/>
      <c r="C666" s="388" t="s">
        <v>1584</v>
      </c>
      <c r="D666" s="388"/>
      <c r="E666" s="390"/>
      <c r="F666" s="384"/>
      <c r="G666" s="384"/>
      <c r="H666" s="384"/>
      <c r="I666" s="384"/>
    </row>
    <row r="667" spans="1:9" s="428" customFormat="1" ht="36" customHeight="1" x14ac:dyDescent="0.4">
      <c r="A667" s="388"/>
      <c r="B667" s="388"/>
      <c r="C667" s="388"/>
      <c r="D667" s="388"/>
      <c r="E667" s="390"/>
      <c r="F667" s="384"/>
      <c r="G667" s="384"/>
      <c r="H667" s="384"/>
      <c r="I667" s="384"/>
    </row>
    <row r="668" spans="1:9" s="428" customFormat="1" ht="36" customHeight="1" x14ac:dyDescent="0.4">
      <c r="A668" s="388" t="s">
        <v>1585</v>
      </c>
      <c r="B668" s="388" t="s">
        <v>191</v>
      </c>
      <c r="C668" s="388" t="s">
        <v>1583</v>
      </c>
      <c r="D668" s="388"/>
      <c r="E668" s="390"/>
      <c r="F668" s="384"/>
      <c r="G668" s="384"/>
      <c r="H668" s="384"/>
      <c r="I668" s="384"/>
    </row>
    <row r="669" spans="1:9" s="428" customFormat="1" ht="36" customHeight="1" x14ac:dyDescent="0.4">
      <c r="A669" s="388"/>
      <c r="B669" s="388"/>
      <c r="C669" s="388" t="s">
        <v>1586</v>
      </c>
      <c r="D669" s="389"/>
      <c r="E669" s="390"/>
      <c r="F669" s="384"/>
      <c r="G669" s="384"/>
      <c r="H669" s="384"/>
      <c r="I669" s="384"/>
    </row>
    <row r="670" spans="1:9" s="428" customFormat="1" ht="36" customHeight="1" x14ac:dyDescent="0.4">
      <c r="A670" s="388"/>
      <c r="B670" s="388"/>
      <c r="C670" s="388"/>
      <c r="D670" s="388" t="s">
        <v>1587</v>
      </c>
      <c r="E670" s="390"/>
      <c r="F670" s="384"/>
      <c r="G670" s="384"/>
      <c r="H670" s="384"/>
      <c r="I670" s="384"/>
    </row>
    <row r="671" spans="1:9" s="428" customFormat="1" ht="36" customHeight="1" x14ac:dyDescent="0.4">
      <c r="A671" s="388" t="s">
        <v>1588</v>
      </c>
      <c r="B671" s="388" t="s">
        <v>192</v>
      </c>
      <c r="C671" s="388" t="s">
        <v>1583</v>
      </c>
      <c r="D671" s="388" t="s">
        <v>1589</v>
      </c>
      <c r="E671" s="390"/>
      <c r="F671" s="384"/>
      <c r="G671" s="384"/>
      <c r="H671" s="384"/>
      <c r="I671" s="384"/>
    </row>
    <row r="672" spans="1:9" s="428" customFormat="1" ht="36" customHeight="1" x14ac:dyDescent="0.4">
      <c r="A672" s="388"/>
      <c r="B672" s="388"/>
      <c r="C672" s="388" t="s">
        <v>1590</v>
      </c>
      <c r="D672" s="388" t="s">
        <v>1591</v>
      </c>
      <c r="E672" s="390"/>
      <c r="F672" s="384"/>
      <c r="G672" s="384"/>
      <c r="H672" s="384"/>
      <c r="I672" s="384"/>
    </row>
    <row r="673" spans="1:9" s="428" customFormat="1" ht="36" customHeight="1" x14ac:dyDescent="0.4">
      <c r="A673" s="388"/>
      <c r="B673" s="388"/>
      <c r="C673" s="388"/>
      <c r="D673" s="400" t="s">
        <v>1592</v>
      </c>
      <c r="E673" s="390"/>
      <c r="F673" s="384"/>
      <c r="G673" s="384"/>
      <c r="H673" s="384"/>
      <c r="I673" s="384"/>
    </row>
    <row r="674" spans="1:9" s="428" customFormat="1" ht="36" customHeight="1" x14ac:dyDescent="0.4">
      <c r="A674" s="388" t="s">
        <v>1593</v>
      </c>
      <c r="B674" s="388" t="s">
        <v>1594</v>
      </c>
      <c r="C674" s="388" t="s">
        <v>1583</v>
      </c>
      <c r="D674" s="400" t="s">
        <v>1595</v>
      </c>
      <c r="E674" s="390"/>
      <c r="F674" s="384"/>
      <c r="G674" s="384"/>
      <c r="H674" s="384"/>
      <c r="I674" s="384"/>
    </row>
    <row r="675" spans="1:9" s="428" customFormat="1" ht="36" customHeight="1" x14ac:dyDescent="0.4">
      <c r="A675" s="388"/>
      <c r="B675" s="388" t="s">
        <v>1596</v>
      </c>
      <c r="C675" s="388" t="s">
        <v>1597</v>
      </c>
      <c r="D675" s="388" t="s">
        <v>1598</v>
      </c>
      <c r="E675" s="390"/>
      <c r="F675" s="384"/>
      <c r="G675" s="384"/>
      <c r="H675" s="384"/>
      <c r="I675" s="384"/>
    </row>
    <row r="676" spans="1:9" s="428" customFormat="1" ht="36" customHeight="1" x14ac:dyDescent="0.4">
      <c r="A676" s="388"/>
      <c r="B676" s="388"/>
      <c r="C676" s="388"/>
      <c r="D676" s="388"/>
      <c r="E676" s="390"/>
      <c r="F676" s="384"/>
      <c r="G676" s="384"/>
      <c r="H676" s="384"/>
      <c r="I676" s="384"/>
    </row>
    <row r="677" spans="1:9" s="428" customFormat="1" ht="36" customHeight="1" x14ac:dyDescent="0.4">
      <c r="A677" s="388" t="s">
        <v>1599</v>
      </c>
      <c r="B677" s="388" t="s">
        <v>1600</v>
      </c>
      <c r="C677" s="388" t="s">
        <v>1601</v>
      </c>
      <c r="D677" s="388"/>
      <c r="E677" s="390"/>
      <c r="F677" s="384"/>
      <c r="G677" s="384"/>
      <c r="H677" s="384"/>
      <c r="I677" s="384"/>
    </row>
    <row r="678" spans="1:9" s="428" customFormat="1" ht="36" customHeight="1" x14ac:dyDescent="0.4">
      <c r="A678" s="388"/>
      <c r="B678" s="388"/>
      <c r="C678" s="388" t="s">
        <v>1602</v>
      </c>
      <c r="D678" s="388"/>
      <c r="E678" s="390"/>
      <c r="F678" s="384"/>
      <c r="G678" s="384"/>
      <c r="H678" s="384"/>
      <c r="I678" s="384"/>
    </row>
    <row r="679" spans="1:9" s="428" customFormat="1" ht="36" customHeight="1" x14ac:dyDescent="0.4">
      <c r="A679" s="388"/>
      <c r="B679" s="388"/>
      <c r="C679" s="388"/>
      <c r="D679" s="388"/>
      <c r="E679" s="390"/>
      <c r="F679" s="384"/>
      <c r="G679" s="384"/>
      <c r="H679" s="384"/>
      <c r="I679" s="384"/>
    </row>
    <row r="680" spans="1:9" s="428" customFormat="1" ht="36" customHeight="1" x14ac:dyDescent="0.4">
      <c r="A680" s="388" t="s">
        <v>1603</v>
      </c>
      <c r="B680" s="388" t="s">
        <v>196</v>
      </c>
      <c r="C680" s="388" t="s">
        <v>1604</v>
      </c>
      <c r="D680" s="402" t="s">
        <v>1605</v>
      </c>
      <c r="E680" s="390"/>
      <c r="F680" s="384"/>
      <c r="G680" s="384"/>
      <c r="H680" s="384"/>
      <c r="I680" s="384"/>
    </row>
    <row r="681" spans="1:9" s="428" customFormat="1" ht="36" customHeight="1" x14ac:dyDescent="0.4">
      <c r="A681" s="388"/>
      <c r="B681" s="388"/>
      <c r="C681" s="388" t="s">
        <v>1606</v>
      </c>
      <c r="D681" s="388"/>
      <c r="E681" s="390"/>
      <c r="F681" s="384"/>
      <c r="G681" s="384"/>
      <c r="H681" s="384"/>
      <c r="I681" s="384"/>
    </row>
    <row r="682" spans="1:9" s="428" customFormat="1" ht="36" customHeight="1" x14ac:dyDescent="0.4">
      <c r="A682" s="388"/>
      <c r="B682" s="388"/>
      <c r="C682" s="388" t="s">
        <v>1607</v>
      </c>
      <c r="D682" s="388"/>
      <c r="E682" s="390"/>
      <c r="F682" s="384"/>
      <c r="G682" s="384"/>
      <c r="H682" s="384"/>
      <c r="I682" s="384"/>
    </row>
    <row r="683" spans="1:9" s="428" customFormat="1" ht="36" customHeight="1" x14ac:dyDescent="0.4">
      <c r="A683" s="388"/>
      <c r="B683" s="388"/>
      <c r="C683" s="388"/>
      <c r="D683" s="388"/>
      <c r="E683" s="390"/>
      <c r="F683" s="384"/>
      <c r="G683" s="384"/>
      <c r="H683" s="384"/>
      <c r="I683" s="384"/>
    </row>
    <row r="684" spans="1:9" s="428" customFormat="1" ht="36" customHeight="1" x14ac:dyDescent="0.4">
      <c r="A684" s="388" t="s">
        <v>1608</v>
      </c>
      <c r="B684" s="388" t="s">
        <v>1609</v>
      </c>
      <c r="C684" s="388" t="s">
        <v>1610</v>
      </c>
      <c r="D684" s="404" t="s">
        <v>1611</v>
      </c>
      <c r="E684" s="390"/>
      <c r="F684" s="384"/>
      <c r="G684" s="384"/>
      <c r="H684" s="384"/>
      <c r="I684" s="384"/>
    </row>
    <row r="685" spans="1:9" s="428" customFormat="1" ht="36" customHeight="1" x14ac:dyDescent="0.4">
      <c r="A685" s="388"/>
      <c r="B685" s="388"/>
      <c r="C685" s="388" t="s">
        <v>1612</v>
      </c>
      <c r="D685" s="404" t="s">
        <v>1613</v>
      </c>
      <c r="E685" s="390"/>
      <c r="F685" s="384"/>
      <c r="G685" s="384"/>
      <c r="H685" s="384"/>
      <c r="I685" s="384"/>
    </row>
    <row r="686" spans="1:9" s="428" customFormat="1" ht="36" customHeight="1" x14ac:dyDescent="0.4">
      <c r="A686" s="388"/>
      <c r="B686" s="388"/>
      <c r="C686" s="388" t="s">
        <v>1614</v>
      </c>
      <c r="D686" s="388"/>
      <c r="E686" s="390"/>
      <c r="F686" s="384"/>
      <c r="G686" s="384"/>
      <c r="H686" s="384"/>
      <c r="I686" s="384"/>
    </row>
    <row r="687" spans="1:9" s="428" customFormat="1" ht="36" customHeight="1" x14ac:dyDescent="0.4">
      <c r="A687" s="388"/>
      <c r="B687" s="388"/>
      <c r="C687" s="388"/>
      <c r="D687" s="388"/>
      <c r="E687" s="390"/>
      <c r="F687" s="384"/>
      <c r="G687" s="384"/>
      <c r="H687" s="384"/>
      <c r="I687" s="384"/>
    </row>
    <row r="688" spans="1:9" ht="36" customHeight="1" x14ac:dyDescent="0.4">
      <c r="A688" s="388" t="s">
        <v>1615</v>
      </c>
      <c r="B688" s="388" t="s">
        <v>198</v>
      </c>
      <c r="C688" s="388" t="s">
        <v>1616</v>
      </c>
      <c r="D688" s="430" t="s">
        <v>1605</v>
      </c>
      <c r="E688" s="390"/>
    </row>
    <row r="689" spans="1:5" ht="36" customHeight="1" x14ac:dyDescent="0.4">
      <c r="A689" s="388"/>
      <c r="B689" s="388"/>
      <c r="C689" s="388" t="s">
        <v>1617</v>
      </c>
      <c r="D689" s="430"/>
      <c r="E689" s="390"/>
    </row>
    <row r="690" spans="1:5" ht="36" customHeight="1" x14ac:dyDescent="0.4">
      <c r="A690" s="388"/>
      <c r="B690" s="388"/>
      <c r="C690" s="388" t="s">
        <v>1618</v>
      </c>
      <c r="D690" s="430"/>
      <c r="E690" s="390"/>
    </row>
    <row r="691" spans="1:5" ht="36" customHeight="1" x14ac:dyDescent="0.4">
      <c r="A691" s="388"/>
      <c r="B691" s="388"/>
      <c r="C691" s="388"/>
      <c r="D691" s="430"/>
      <c r="E691" s="390"/>
    </row>
    <row r="692" spans="1:5" ht="36" customHeight="1" x14ac:dyDescent="0.4">
      <c r="A692" s="388" t="s">
        <v>1619</v>
      </c>
      <c r="B692" s="388" t="s">
        <v>199</v>
      </c>
      <c r="C692" s="388" t="s">
        <v>1620</v>
      </c>
      <c r="D692" s="399" t="s">
        <v>1621</v>
      </c>
      <c r="E692" s="390"/>
    </row>
    <row r="693" spans="1:5" ht="36" customHeight="1" x14ac:dyDescent="0.4">
      <c r="A693" s="388"/>
      <c r="B693" s="388"/>
      <c r="C693" s="388"/>
      <c r="D693" s="399"/>
      <c r="E693" s="390"/>
    </row>
    <row r="694" spans="1:5" ht="36" customHeight="1" x14ac:dyDescent="0.4">
      <c r="A694" s="388" t="s">
        <v>1622</v>
      </c>
      <c r="B694" s="388" t="s">
        <v>200</v>
      </c>
      <c r="C694" s="388" t="s">
        <v>1623</v>
      </c>
      <c r="D694" s="399" t="s">
        <v>1621</v>
      </c>
      <c r="E694" s="390"/>
    </row>
    <row r="695" spans="1:5" ht="36" customHeight="1" x14ac:dyDescent="0.4">
      <c r="A695" s="388"/>
      <c r="B695" s="388"/>
      <c r="C695" s="388"/>
      <c r="D695" s="388"/>
      <c r="E695" s="390"/>
    </row>
    <row r="696" spans="1:5" ht="36" customHeight="1" x14ac:dyDescent="0.4">
      <c r="A696" s="388" t="s">
        <v>1624</v>
      </c>
      <c r="B696" s="388" t="s">
        <v>202</v>
      </c>
      <c r="C696" s="388" t="s">
        <v>1625</v>
      </c>
      <c r="D696" s="399" t="s">
        <v>1626</v>
      </c>
      <c r="E696" s="390" t="s">
        <v>1627</v>
      </c>
    </row>
    <row r="697" spans="1:5" ht="36" customHeight="1" x14ac:dyDescent="0.4">
      <c r="A697" s="388"/>
      <c r="B697" s="388"/>
      <c r="C697" s="388" t="s">
        <v>1628</v>
      </c>
      <c r="D697" s="431" t="s">
        <v>1629</v>
      </c>
      <c r="E697" s="390" t="s">
        <v>1630</v>
      </c>
    </row>
    <row r="698" spans="1:5" ht="36" customHeight="1" x14ac:dyDescent="0.4">
      <c r="A698" s="388"/>
      <c r="B698" s="388"/>
      <c r="C698" s="388" t="s">
        <v>1631</v>
      </c>
      <c r="D698" s="431" t="s">
        <v>1632</v>
      </c>
      <c r="E698" s="390" t="s">
        <v>1633</v>
      </c>
    </row>
    <row r="699" spans="1:5" ht="36" customHeight="1" x14ac:dyDescent="0.4">
      <c r="A699" s="388"/>
      <c r="B699" s="388"/>
      <c r="C699" s="388" t="s">
        <v>1634</v>
      </c>
      <c r="D699" s="431" t="s">
        <v>1635</v>
      </c>
      <c r="E699" s="390" t="s">
        <v>1636</v>
      </c>
    </row>
    <row r="700" spans="1:5" ht="36" customHeight="1" x14ac:dyDescent="0.4">
      <c r="A700" s="388"/>
      <c r="B700" s="388"/>
      <c r="C700" s="388" t="s">
        <v>1637</v>
      </c>
      <c r="D700" s="431" t="s">
        <v>1638</v>
      </c>
      <c r="E700" s="390" t="s">
        <v>1639</v>
      </c>
    </row>
    <row r="701" spans="1:5" ht="36" customHeight="1" x14ac:dyDescent="0.4">
      <c r="A701" s="388"/>
      <c r="B701" s="388"/>
      <c r="C701" s="388"/>
      <c r="D701" s="431" t="s">
        <v>1640</v>
      </c>
      <c r="E701" s="390"/>
    </row>
    <row r="702" spans="1:5" ht="36" customHeight="1" x14ac:dyDescent="0.4">
      <c r="A702" s="388"/>
      <c r="B702" s="388"/>
      <c r="C702" s="388"/>
      <c r="D702" s="431"/>
      <c r="E702" s="390"/>
    </row>
    <row r="703" spans="1:5" s="432" customFormat="1" ht="36" customHeight="1" x14ac:dyDescent="0.4">
      <c r="A703" s="402" t="s">
        <v>1641</v>
      </c>
      <c r="B703" s="402" t="s">
        <v>1642</v>
      </c>
      <c r="C703" s="402" t="s">
        <v>1643</v>
      </c>
      <c r="D703" s="402" t="s">
        <v>1644</v>
      </c>
      <c r="E703" s="402"/>
    </row>
    <row r="704" spans="1:5" s="432" customFormat="1" ht="36" customHeight="1" x14ac:dyDescent="0.4">
      <c r="A704" s="402"/>
      <c r="B704" s="402"/>
      <c r="C704" s="402" t="s">
        <v>1645</v>
      </c>
      <c r="D704" s="390" t="s">
        <v>1646</v>
      </c>
      <c r="E704" s="402"/>
    </row>
    <row r="705" spans="1:9" s="432" customFormat="1" ht="36" customHeight="1" x14ac:dyDescent="0.4">
      <c r="A705" s="402"/>
      <c r="B705" s="402"/>
      <c r="C705" s="388" t="s">
        <v>1647</v>
      </c>
      <c r="D705" s="390"/>
      <c r="E705" s="402"/>
    </row>
    <row r="706" spans="1:9" ht="36" customHeight="1" x14ac:dyDescent="0.4">
      <c r="A706" s="388"/>
      <c r="B706" s="388"/>
      <c r="C706" s="388" t="s">
        <v>1648</v>
      </c>
      <c r="D706" s="390"/>
      <c r="E706" s="390"/>
    </row>
    <row r="707" spans="1:9" ht="36" customHeight="1" x14ac:dyDescent="0.4">
      <c r="A707" s="388"/>
      <c r="B707" s="388"/>
      <c r="C707" s="388" t="s">
        <v>1649</v>
      </c>
      <c r="D707" s="388"/>
      <c r="E707" s="390"/>
    </row>
    <row r="708" spans="1:9" ht="36" customHeight="1" x14ac:dyDescent="0.4">
      <c r="A708" s="388"/>
      <c r="B708" s="388"/>
      <c r="C708" s="388" t="s">
        <v>1650</v>
      </c>
      <c r="D708" s="388"/>
      <c r="E708" s="390"/>
    </row>
    <row r="709" spans="1:9" ht="36" customHeight="1" x14ac:dyDescent="0.4">
      <c r="A709" s="388"/>
      <c r="B709" s="388"/>
      <c r="C709" s="388"/>
      <c r="D709" s="388"/>
      <c r="E709" s="390"/>
    </row>
    <row r="710" spans="1:9" ht="36" customHeight="1" x14ac:dyDescent="0.4">
      <c r="A710" s="388" t="s">
        <v>1651</v>
      </c>
      <c r="B710" s="388" t="s">
        <v>204</v>
      </c>
      <c r="C710" s="404" t="s">
        <v>1652</v>
      </c>
      <c r="D710" s="399" t="s">
        <v>1653</v>
      </c>
      <c r="E710" s="433"/>
    </row>
    <row r="711" spans="1:9" ht="36" customHeight="1" x14ac:dyDescent="0.4">
      <c r="A711" s="388"/>
      <c r="B711" s="388"/>
      <c r="C711" s="388" t="s">
        <v>1654</v>
      </c>
      <c r="D711" s="388" t="s">
        <v>1655</v>
      </c>
      <c r="E711" s="390"/>
    </row>
    <row r="712" spans="1:9" ht="36" customHeight="1" x14ac:dyDescent="0.4">
      <c r="A712" s="388"/>
      <c r="B712" s="388"/>
      <c r="C712" s="388"/>
      <c r="D712" s="388"/>
      <c r="E712" s="390"/>
    </row>
    <row r="713" spans="1:9" ht="36" customHeight="1" x14ac:dyDescent="0.4">
      <c r="A713" s="388" t="s">
        <v>1656</v>
      </c>
      <c r="B713" s="388" t="s">
        <v>206</v>
      </c>
      <c r="C713" s="404" t="s">
        <v>1657</v>
      </c>
      <c r="D713" s="401"/>
      <c r="E713" s="390" t="s">
        <v>1658</v>
      </c>
    </row>
    <row r="714" spans="1:9" s="428" customFormat="1" ht="36" customHeight="1" x14ac:dyDescent="0.4">
      <c r="A714" s="388"/>
      <c r="B714" s="388"/>
      <c r="C714" s="399" t="s">
        <v>1659</v>
      </c>
      <c r="D714" s="401"/>
      <c r="E714" s="390" t="s">
        <v>1660</v>
      </c>
      <c r="F714" s="384"/>
      <c r="G714" s="384"/>
      <c r="H714" s="384"/>
      <c r="I714" s="384"/>
    </row>
    <row r="715" spans="1:9" s="428" customFormat="1" ht="36" customHeight="1" x14ac:dyDescent="0.4">
      <c r="A715" s="388"/>
      <c r="B715" s="388"/>
      <c r="C715" s="404" t="s">
        <v>1661</v>
      </c>
      <c r="D715" s="401"/>
      <c r="E715" s="390" t="s">
        <v>1662</v>
      </c>
      <c r="F715" s="384"/>
      <c r="G715" s="384"/>
      <c r="H715" s="384"/>
      <c r="I715" s="384"/>
    </row>
    <row r="716" spans="1:9" s="428" customFormat="1" ht="36" customHeight="1" x14ac:dyDescent="0.4">
      <c r="A716" s="388"/>
      <c r="B716" s="388"/>
      <c r="C716" s="399" t="s">
        <v>1663</v>
      </c>
      <c r="D716" s="401"/>
      <c r="E716" s="390"/>
      <c r="F716" s="384"/>
      <c r="G716" s="384"/>
      <c r="H716" s="384"/>
      <c r="I716" s="384"/>
    </row>
    <row r="717" spans="1:9" s="428" customFormat="1" ht="36" customHeight="1" x14ac:dyDescent="0.4">
      <c r="A717" s="388"/>
      <c r="B717" s="388"/>
      <c r="C717" s="404" t="s">
        <v>1664</v>
      </c>
      <c r="D717" s="401"/>
      <c r="E717" s="390"/>
      <c r="F717" s="384"/>
      <c r="G717" s="384"/>
      <c r="H717" s="384"/>
      <c r="I717" s="384"/>
    </row>
    <row r="718" spans="1:9" s="428" customFormat="1" ht="36" customHeight="1" x14ac:dyDescent="0.4">
      <c r="A718" s="388"/>
      <c r="B718" s="388"/>
      <c r="C718" s="388" t="s">
        <v>1665</v>
      </c>
      <c r="D718" s="401"/>
      <c r="E718" s="390"/>
      <c r="F718" s="384"/>
      <c r="G718" s="384"/>
      <c r="H718" s="384"/>
      <c r="I718" s="384"/>
    </row>
    <row r="719" spans="1:9" s="428" customFormat="1" ht="36" customHeight="1" x14ac:dyDescent="0.4">
      <c r="A719" s="388"/>
      <c r="B719" s="388"/>
      <c r="C719" s="388" t="s">
        <v>1666</v>
      </c>
      <c r="D719" s="401"/>
      <c r="E719" s="390"/>
      <c r="F719" s="384"/>
      <c r="G719" s="384"/>
      <c r="H719" s="384"/>
      <c r="I719" s="384"/>
    </row>
    <row r="720" spans="1:9" s="428" customFormat="1" ht="36" customHeight="1" x14ac:dyDescent="0.4">
      <c r="A720" s="388"/>
      <c r="B720" s="388"/>
      <c r="C720" s="388" t="s">
        <v>1667</v>
      </c>
      <c r="D720" s="401"/>
      <c r="E720" s="390"/>
      <c r="F720" s="384"/>
      <c r="G720" s="384"/>
      <c r="H720" s="384"/>
      <c r="I720" s="384"/>
    </row>
    <row r="721" spans="1:9" s="428" customFormat="1" ht="36" customHeight="1" x14ac:dyDescent="0.4">
      <c r="A721" s="388"/>
      <c r="B721" s="388"/>
      <c r="C721" s="388" t="s">
        <v>1668</v>
      </c>
      <c r="D721" s="388"/>
      <c r="E721" s="390"/>
      <c r="F721" s="384"/>
      <c r="G721" s="384"/>
      <c r="H721" s="384"/>
      <c r="I721" s="384"/>
    </row>
    <row r="722" spans="1:9" s="428" customFormat="1" ht="36" customHeight="1" x14ac:dyDescent="0.4">
      <c r="A722" s="388"/>
      <c r="B722" s="388"/>
      <c r="C722" s="388" t="s">
        <v>1669</v>
      </c>
      <c r="D722" s="388"/>
      <c r="E722" s="390"/>
      <c r="F722" s="384"/>
      <c r="G722" s="384"/>
      <c r="H722" s="384"/>
      <c r="I722" s="384"/>
    </row>
    <row r="723" spans="1:9" s="428" customFormat="1" ht="36" customHeight="1" x14ac:dyDescent="0.4">
      <c r="A723" s="388"/>
      <c r="B723" s="388"/>
      <c r="C723" s="388" t="s">
        <v>1670</v>
      </c>
      <c r="D723" s="388"/>
      <c r="E723" s="390"/>
      <c r="F723" s="384"/>
      <c r="G723" s="384"/>
      <c r="H723" s="384"/>
      <c r="I723" s="384"/>
    </row>
    <row r="724" spans="1:9" s="428" customFormat="1" ht="36" customHeight="1" x14ac:dyDescent="0.4">
      <c r="A724" s="388"/>
      <c r="B724" s="388"/>
      <c r="C724" s="388" t="s">
        <v>1671</v>
      </c>
      <c r="D724" s="388"/>
      <c r="E724" s="390"/>
      <c r="F724" s="384"/>
      <c r="G724" s="384"/>
      <c r="H724" s="384"/>
      <c r="I724" s="384"/>
    </row>
    <row r="725" spans="1:9" s="428" customFormat="1" ht="36" customHeight="1" x14ac:dyDescent="0.4">
      <c r="A725" s="388"/>
      <c r="B725" s="388"/>
      <c r="C725" s="388" t="s">
        <v>1672</v>
      </c>
      <c r="D725" s="388"/>
      <c r="E725" s="390"/>
      <c r="F725" s="384"/>
      <c r="G725" s="384"/>
      <c r="H725" s="384"/>
      <c r="I725" s="384"/>
    </row>
    <row r="726" spans="1:9" s="428" customFormat="1" ht="36" customHeight="1" x14ac:dyDescent="0.4">
      <c r="A726" s="388"/>
      <c r="B726" s="388"/>
      <c r="C726" s="388" t="s">
        <v>1673</v>
      </c>
      <c r="D726" s="388"/>
      <c r="E726" s="390"/>
      <c r="F726" s="384"/>
      <c r="G726" s="384"/>
      <c r="H726" s="384"/>
      <c r="I726" s="384"/>
    </row>
    <row r="727" spans="1:9" s="428" customFormat="1" ht="36" customHeight="1" x14ac:dyDescent="0.4">
      <c r="A727" s="388"/>
      <c r="B727" s="388"/>
      <c r="C727" s="388"/>
      <c r="D727" s="388"/>
      <c r="E727" s="390"/>
      <c r="F727" s="384"/>
      <c r="G727" s="384"/>
      <c r="H727" s="384"/>
      <c r="I727" s="384"/>
    </row>
    <row r="728" spans="1:9" ht="36" customHeight="1" x14ac:dyDescent="0.4">
      <c r="A728" s="388" t="s">
        <v>1674</v>
      </c>
      <c r="B728" s="388" t="s">
        <v>210</v>
      </c>
      <c r="C728" s="388" t="s">
        <v>1675</v>
      </c>
      <c r="D728" s="388" t="s">
        <v>1676</v>
      </c>
      <c r="E728" s="390" t="s">
        <v>1677</v>
      </c>
    </row>
    <row r="729" spans="1:9" ht="36" customHeight="1" x14ac:dyDescent="0.4">
      <c r="A729" s="388"/>
      <c r="B729" s="388"/>
      <c r="C729" s="388" t="s">
        <v>1678</v>
      </c>
      <c r="D729" s="388" t="s">
        <v>1679</v>
      </c>
      <c r="E729" s="390" t="s">
        <v>1680</v>
      </c>
    </row>
    <row r="730" spans="1:9" ht="36" customHeight="1" x14ac:dyDescent="0.4">
      <c r="A730" s="388"/>
      <c r="B730" s="388"/>
      <c r="C730" s="388" t="s">
        <v>1681</v>
      </c>
      <c r="D730" s="388" t="s">
        <v>1682</v>
      </c>
      <c r="E730" s="390" t="s">
        <v>1683</v>
      </c>
    </row>
    <row r="731" spans="1:9" ht="36" customHeight="1" x14ac:dyDescent="0.4">
      <c r="A731" s="388"/>
      <c r="B731" s="388"/>
      <c r="C731" s="388" t="s">
        <v>1684</v>
      </c>
      <c r="D731" s="388"/>
      <c r="E731" s="390"/>
    </row>
    <row r="732" spans="1:9" ht="36" customHeight="1" x14ac:dyDescent="0.4">
      <c r="A732" s="388"/>
      <c r="B732" s="388"/>
      <c r="C732" s="388" t="s">
        <v>1685</v>
      </c>
      <c r="D732" s="388"/>
      <c r="E732" s="390"/>
    </row>
    <row r="733" spans="1:9" ht="36" customHeight="1" x14ac:dyDescent="0.4">
      <c r="A733" s="388"/>
      <c r="B733" s="388"/>
      <c r="C733" s="388" t="s">
        <v>1686</v>
      </c>
      <c r="D733" s="388"/>
      <c r="E733" s="390"/>
    </row>
    <row r="734" spans="1:9" ht="36" customHeight="1" x14ac:dyDescent="0.4">
      <c r="A734" s="388"/>
      <c r="B734" s="388"/>
      <c r="C734" s="388"/>
      <c r="D734" s="388"/>
      <c r="E734" s="390"/>
    </row>
    <row r="735" spans="1:9" ht="36" customHeight="1" x14ac:dyDescent="0.4">
      <c r="A735" s="388" t="s">
        <v>1687</v>
      </c>
      <c r="B735" s="388" t="s">
        <v>1688</v>
      </c>
      <c r="C735" s="388" t="s">
        <v>1689</v>
      </c>
      <c r="D735" s="388"/>
      <c r="E735" s="398" t="s">
        <v>1690</v>
      </c>
    </row>
    <row r="736" spans="1:9" ht="36" customHeight="1" x14ac:dyDescent="0.4">
      <c r="A736" s="388"/>
      <c r="B736" s="388" t="s">
        <v>1691</v>
      </c>
      <c r="C736" s="388" t="s">
        <v>1692</v>
      </c>
      <c r="D736" s="388"/>
      <c r="E736" s="398" t="s">
        <v>1693</v>
      </c>
    </row>
    <row r="737" spans="1:5" ht="36" customHeight="1" x14ac:dyDescent="0.4">
      <c r="A737" s="388"/>
      <c r="B737" s="388"/>
      <c r="C737" s="388" t="s">
        <v>1694</v>
      </c>
      <c r="D737" s="388"/>
      <c r="E737" s="398" t="s">
        <v>1695</v>
      </c>
    </row>
    <row r="738" spans="1:5" ht="36" customHeight="1" x14ac:dyDescent="0.4">
      <c r="A738" s="388"/>
      <c r="B738" s="388"/>
      <c r="C738" s="388" t="s">
        <v>1696</v>
      </c>
      <c r="D738" s="388"/>
      <c r="E738" s="390"/>
    </row>
    <row r="739" spans="1:5" ht="36" customHeight="1" x14ac:dyDescent="0.4">
      <c r="A739" s="388"/>
      <c r="B739" s="388"/>
      <c r="C739" s="388"/>
      <c r="D739" s="388"/>
      <c r="E739" s="390"/>
    </row>
    <row r="740" spans="1:5" ht="36" customHeight="1" x14ac:dyDescent="0.4">
      <c r="A740" s="388" t="s">
        <v>1697</v>
      </c>
      <c r="B740" s="388" t="s">
        <v>220</v>
      </c>
      <c r="C740" s="404" t="s">
        <v>1698</v>
      </c>
      <c r="D740" s="399" t="s">
        <v>1699</v>
      </c>
      <c r="E740" s="390"/>
    </row>
    <row r="741" spans="1:5" ht="36" customHeight="1" x14ac:dyDescent="0.4">
      <c r="A741" s="388"/>
      <c r="B741" s="388"/>
      <c r="C741" s="388" t="s">
        <v>1700</v>
      </c>
      <c r="D741" s="388" t="s">
        <v>1701</v>
      </c>
      <c r="E741" s="390"/>
    </row>
    <row r="742" spans="1:5" ht="36" customHeight="1" x14ac:dyDescent="0.4">
      <c r="A742" s="388"/>
      <c r="B742" s="388"/>
      <c r="C742" s="388" t="s">
        <v>1702</v>
      </c>
      <c r="D742" s="388"/>
      <c r="E742" s="390"/>
    </row>
    <row r="743" spans="1:5" ht="36" customHeight="1" x14ac:dyDescent="0.4">
      <c r="A743" s="388"/>
      <c r="B743" s="388"/>
      <c r="C743" s="388" t="s">
        <v>1703</v>
      </c>
      <c r="D743" s="388"/>
      <c r="E743" s="390"/>
    </row>
    <row r="744" spans="1:5" ht="36" customHeight="1" x14ac:dyDescent="0.4">
      <c r="A744" s="388"/>
      <c r="B744" s="388"/>
      <c r="C744" s="388" t="s">
        <v>1704</v>
      </c>
      <c r="D744" s="388"/>
      <c r="E744" s="390"/>
    </row>
    <row r="745" spans="1:5" ht="36" customHeight="1" x14ac:dyDescent="0.4">
      <c r="A745" s="388"/>
      <c r="B745" s="388"/>
      <c r="C745" s="388" t="s">
        <v>1705</v>
      </c>
      <c r="D745" s="388"/>
      <c r="E745" s="390"/>
    </row>
    <row r="746" spans="1:5" ht="36" customHeight="1" x14ac:dyDescent="0.4">
      <c r="A746" s="388"/>
      <c r="B746" s="388"/>
      <c r="C746" s="388" t="s">
        <v>1706</v>
      </c>
      <c r="D746" s="388"/>
      <c r="E746" s="390"/>
    </row>
    <row r="747" spans="1:5" ht="36" customHeight="1" x14ac:dyDescent="0.4">
      <c r="A747" s="388"/>
      <c r="B747" s="388"/>
      <c r="C747" s="388" t="s">
        <v>1707</v>
      </c>
      <c r="D747" s="388"/>
      <c r="E747" s="390"/>
    </row>
    <row r="748" spans="1:5" ht="36" customHeight="1" x14ac:dyDescent="0.4">
      <c r="A748" s="388"/>
      <c r="B748" s="388"/>
      <c r="C748" s="388" t="s">
        <v>1708</v>
      </c>
      <c r="D748" s="388"/>
      <c r="E748" s="390"/>
    </row>
    <row r="749" spans="1:5" ht="36" customHeight="1" x14ac:dyDescent="0.4">
      <c r="A749" s="388"/>
      <c r="B749" s="388"/>
      <c r="C749" s="388" t="s">
        <v>1709</v>
      </c>
      <c r="D749" s="388"/>
      <c r="E749" s="390"/>
    </row>
    <row r="750" spans="1:5" ht="36" customHeight="1" x14ac:dyDescent="0.4">
      <c r="A750" s="388"/>
      <c r="B750" s="388"/>
      <c r="C750" s="388" t="s">
        <v>1710</v>
      </c>
      <c r="D750" s="388"/>
      <c r="E750" s="390"/>
    </row>
    <row r="751" spans="1:5" ht="36" customHeight="1" x14ac:dyDescent="0.4">
      <c r="A751" s="388"/>
      <c r="B751" s="388"/>
      <c r="C751" s="388"/>
      <c r="D751" s="388"/>
      <c r="E751" s="390"/>
    </row>
    <row r="752" spans="1:5" ht="36" customHeight="1" x14ac:dyDescent="0.4">
      <c r="A752" s="388" t="s">
        <v>1711</v>
      </c>
      <c r="B752" s="388" t="s">
        <v>1712</v>
      </c>
      <c r="C752" s="404" t="s">
        <v>1713</v>
      </c>
      <c r="D752" s="399" t="s">
        <v>1714</v>
      </c>
      <c r="E752" s="413"/>
    </row>
    <row r="753" spans="1:9" ht="36" customHeight="1" x14ac:dyDescent="0.4">
      <c r="A753" s="388"/>
      <c r="B753" s="388" t="s">
        <v>1715</v>
      </c>
      <c r="C753" s="388" t="s">
        <v>1716</v>
      </c>
      <c r="D753" s="388" t="s">
        <v>1717</v>
      </c>
      <c r="E753" s="390"/>
    </row>
    <row r="754" spans="1:9" ht="36" customHeight="1" x14ac:dyDescent="0.4">
      <c r="A754" s="388"/>
      <c r="B754" s="388"/>
      <c r="C754" s="392" t="s">
        <v>1718</v>
      </c>
      <c r="D754" s="388"/>
      <c r="E754" s="390"/>
    </row>
    <row r="755" spans="1:9" ht="36" customHeight="1" x14ac:dyDescent="0.4">
      <c r="A755" s="388"/>
      <c r="B755" s="388"/>
      <c r="C755" s="392" t="s">
        <v>1719</v>
      </c>
      <c r="D755" s="388"/>
      <c r="E755" s="390"/>
    </row>
    <row r="756" spans="1:9" ht="36" customHeight="1" x14ac:dyDescent="0.4">
      <c r="A756" s="388"/>
      <c r="B756" s="388"/>
      <c r="C756" s="388" t="s">
        <v>1720</v>
      </c>
      <c r="D756" s="388"/>
      <c r="E756" s="390"/>
    </row>
    <row r="757" spans="1:9" ht="36" customHeight="1" x14ac:dyDescent="0.4">
      <c r="A757" s="388"/>
      <c r="B757" s="388"/>
      <c r="C757" s="388" t="s">
        <v>1721</v>
      </c>
      <c r="D757" s="388"/>
      <c r="E757" s="390"/>
    </row>
    <row r="758" spans="1:9" ht="36" customHeight="1" x14ac:dyDescent="0.4">
      <c r="A758" s="388"/>
      <c r="B758" s="388"/>
      <c r="C758" s="388" t="s">
        <v>1722</v>
      </c>
      <c r="D758" s="388"/>
      <c r="E758" s="434"/>
    </row>
    <row r="759" spans="1:9" ht="36" customHeight="1" x14ac:dyDescent="0.4">
      <c r="A759" s="388"/>
      <c r="B759" s="388"/>
      <c r="C759" s="388" t="s">
        <v>1723</v>
      </c>
      <c r="D759" s="388"/>
      <c r="E759" s="390"/>
    </row>
    <row r="760" spans="1:9" ht="36" customHeight="1" x14ac:dyDescent="0.4">
      <c r="A760" s="388"/>
      <c r="B760" s="388"/>
      <c r="C760" s="388" t="s">
        <v>1724</v>
      </c>
      <c r="D760" s="388"/>
      <c r="E760" s="413"/>
    </row>
    <row r="761" spans="1:9" ht="36" customHeight="1" x14ac:dyDescent="0.4">
      <c r="A761" s="388"/>
      <c r="B761" s="388"/>
      <c r="C761" s="388" t="s">
        <v>1725</v>
      </c>
      <c r="D761" s="388"/>
      <c r="E761" s="413"/>
    </row>
    <row r="762" spans="1:9" s="428" customFormat="1" ht="36" customHeight="1" x14ac:dyDescent="0.4">
      <c r="A762" s="388"/>
      <c r="B762" s="388"/>
      <c r="C762" s="388" t="s">
        <v>1726</v>
      </c>
      <c r="D762" s="388"/>
      <c r="E762" s="390"/>
      <c r="F762" s="384"/>
      <c r="G762" s="384"/>
      <c r="H762" s="384"/>
      <c r="I762" s="384"/>
    </row>
    <row r="763" spans="1:9" s="428" customFormat="1" ht="36" customHeight="1" x14ac:dyDescent="0.4">
      <c r="A763" s="388"/>
      <c r="B763" s="388"/>
      <c r="C763" s="388" t="s">
        <v>1727</v>
      </c>
      <c r="D763" s="388"/>
      <c r="E763" s="390"/>
      <c r="F763" s="384"/>
      <c r="G763" s="384"/>
      <c r="H763" s="384"/>
      <c r="I763" s="384"/>
    </row>
    <row r="764" spans="1:9" s="428" customFormat="1" ht="36" customHeight="1" x14ac:dyDescent="0.4">
      <c r="A764" s="388"/>
      <c r="B764" s="388"/>
      <c r="C764" s="388" t="s">
        <v>1728</v>
      </c>
      <c r="D764" s="388"/>
      <c r="E764" s="390"/>
      <c r="F764" s="384"/>
      <c r="G764" s="384"/>
      <c r="H764" s="384"/>
      <c r="I764" s="384"/>
    </row>
    <row r="765" spans="1:9" s="428" customFormat="1" ht="36" customHeight="1" x14ac:dyDescent="0.4">
      <c r="A765" s="388"/>
      <c r="B765" s="388"/>
      <c r="C765" s="388" t="s">
        <v>1729</v>
      </c>
      <c r="D765" s="388"/>
      <c r="E765" s="390"/>
      <c r="F765" s="384"/>
      <c r="G765" s="384"/>
      <c r="H765" s="384"/>
      <c r="I765" s="384"/>
    </row>
    <row r="766" spans="1:9" s="428" customFormat="1" ht="36" customHeight="1" x14ac:dyDescent="0.4">
      <c r="A766" s="388"/>
      <c r="B766" s="388"/>
      <c r="C766" s="388" t="s">
        <v>1730</v>
      </c>
      <c r="D766" s="388"/>
      <c r="E766" s="390"/>
      <c r="F766" s="384"/>
      <c r="G766" s="384"/>
      <c r="H766" s="384"/>
      <c r="I766" s="384"/>
    </row>
    <row r="767" spans="1:9" s="428" customFormat="1" ht="36" customHeight="1" x14ac:dyDescent="0.4">
      <c r="A767" s="388"/>
      <c r="B767" s="388"/>
      <c r="C767" s="388"/>
      <c r="D767" s="388"/>
      <c r="E767" s="390"/>
      <c r="F767" s="384"/>
      <c r="G767" s="384"/>
      <c r="H767" s="384"/>
      <c r="I767" s="384"/>
    </row>
    <row r="768" spans="1:9" s="428" customFormat="1" ht="36" customHeight="1" x14ac:dyDescent="0.4">
      <c r="A768" s="388" t="s">
        <v>1731</v>
      </c>
      <c r="B768" s="388" t="s">
        <v>222</v>
      </c>
      <c r="C768" s="388" t="s">
        <v>1732</v>
      </c>
      <c r="D768" s="388" t="s">
        <v>1733</v>
      </c>
      <c r="E768" s="390"/>
      <c r="F768" s="384"/>
      <c r="G768" s="384"/>
      <c r="H768" s="384"/>
      <c r="I768" s="384"/>
    </row>
    <row r="769" spans="1:9" s="428" customFormat="1" ht="36" customHeight="1" x14ac:dyDescent="0.4">
      <c r="A769" s="388"/>
      <c r="B769" s="388"/>
      <c r="C769" s="388" t="s">
        <v>1734</v>
      </c>
      <c r="D769" s="388"/>
      <c r="E769" s="390"/>
      <c r="F769" s="384"/>
      <c r="G769" s="384"/>
      <c r="H769" s="384"/>
      <c r="I769" s="384"/>
    </row>
    <row r="770" spans="1:9" s="428" customFormat="1" ht="36" customHeight="1" x14ac:dyDescent="0.4">
      <c r="A770" s="388"/>
      <c r="B770" s="388"/>
      <c r="C770" s="388" t="s">
        <v>1735</v>
      </c>
      <c r="D770" s="388"/>
      <c r="E770" s="390"/>
      <c r="F770" s="384"/>
      <c r="G770" s="384"/>
      <c r="H770" s="384"/>
      <c r="I770" s="384"/>
    </row>
    <row r="771" spans="1:9" s="428" customFormat="1" ht="36" customHeight="1" x14ac:dyDescent="0.4">
      <c r="A771" s="388"/>
      <c r="B771" s="388"/>
      <c r="C771" s="388"/>
      <c r="D771" s="388"/>
      <c r="E771" s="390"/>
      <c r="F771" s="384"/>
      <c r="G771" s="384"/>
      <c r="H771" s="384"/>
      <c r="I771" s="384"/>
    </row>
    <row r="772" spans="1:9" s="428" customFormat="1" ht="36" customHeight="1" x14ac:dyDescent="0.4">
      <c r="A772" s="388" t="s">
        <v>1736</v>
      </c>
      <c r="B772" s="388" t="s">
        <v>223</v>
      </c>
      <c r="C772" s="388" t="s">
        <v>1737</v>
      </c>
      <c r="D772" s="388" t="s">
        <v>1738</v>
      </c>
      <c r="E772" s="390"/>
      <c r="F772" s="384"/>
      <c r="G772" s="384"/>
      <c r="H772" s="384"/>
      <c r="I772" s="384"/>
    </row>
    <row r="773" spans="1:9" s="428" customFormat="1" ht="36" customHeight="1" x14ac:dyDescent="0.4">
      <c r="A773" s="388"/>
      <c r="B773" s="388"/>
      <c r="C773" s="388"/>
      <c r="D773" s="388"/>
      <c r="E773" s="390"/>
      <c r="F773" s="384"/>
      <c r="G773" s="384"/>
      <c r="H773" s="384"/>
      <c r="I773" s="384"/>
    </row>
    <row r="774" spans="1:9" s="428" customFormat="1" ht="36" customHeight="1" x14ac:dyDescent="0.4">
      <c r="A774" s="388" t="s">
        <v>1739</v>
      </c>
      <c r="B774" s="388" t="s">
        <v>224</v>
      </c>
      <c r="C774" s="404" t="s">
        <v>1740</v>
      </c>
      <c r="D774" s="388" t="s">
        <v>970</v>
      </c>
      <c r="E774" s="390"/>
      <c r="F774" s="384"/>
      <c r="G774" s="384"/>
      <c r="H774" s="384"/>
      <c r="I774" s="384"/>
    </row>
    <row r="775" spans="1:9" s="428" customFormat="1" ht="36" customHeight="1" x14ac:dyDescent="0.4">
      <c r="A775" s="388"/>
      <c r="B775" s="388"/>
      <c r="C775" s="388" t="s">
        <v>1741</v>
      </c>
      <c r="D775" s="408" t="s">
        <v>1742</v>
      </c>
      <c r="E775" s="390"/>
      <c r="F775" s="384"/>
      <c r="G775" s="384"/>
      <c r="H775" s="384"/>
      <c r="I775" s="384"/>
    </row>
    <row r="776" spans="1:9" s="428" customFormat="1" ht="36" customHeight="1" x14ac:dyDescent="0.4">
      <c r="A776" s="388"/>
      <c r="B776" s="388"/>
      <c r="C776" s="388" t="s">
        <v>1743</v>
      </c>
      <c r="D776" s="408" t="s">
        <v>1744</v>
      </c>
      <c r="E776" s="390"/>
      <c r="F776" s="384"/>
      <c r="G776" s="384"/>
      <c r="H776" s="384"/>
      <c r="I776" s="384"/>
    </row>
    <row r="777" spans="1:9" s="428" customFormat="1" ht="36" customHeight="1" x14ac:dyDescent="0.4">
      <c r="A777" s="388"/>
      <c r="B777" s="388"/>
      <c r="C777" s="388" t="s">
        <v>1745</v>
      </c>
      <c r="E777" s="390"/>
      <c r="F777" s="384"/>
      <c r="G777" s="384"/>
      <c r="H777" s="384"/>
      <c r="I777" s="384"/>
    </row>
    <row r="778" spans="1:9" s="428" customFormat="1" ht="36" customHeight="1" x14ac:dyDescent="0.4">
      <c r="A778" s="388"/>
      <c r="B778" s="388"/>
      <c r="C778" s="388" t="s">
        <v>1746</v>
      </c>
      <c r="D778" s="388"/>
      <c r="E778" s="390"/>
      <c r="F778" s="384"/>
      <c r="G778" s="384"/>
      <c r="H778" s="384"/>
      <c r="I778" s="384"/>
    </row>
    <row r="779" spans="1:9" s="428" customFormat="1" ht="36" customHeight="1" x14ac:dyDescent="0.4">
      <c r="A779" s="388"/>
      <c r="B779" s="388"/>
      <c r="C779" s="388"/>
      <c r="D779" s="388"/>
      <c r="E779" s="390"/>
      <c r="F779" s="384"/>
      <c r="G779" s="384"/>
      <c r="H779" s="384"/>
      <c r="I779" s="384"/>
    </row>
    <row r="780" spans="1:9" s="428" customFormat="1" ht="36" customHeight="1" x14ac:dyDescent="0.4">
      <c r="A780" s="388" t="s">
        <v>1747</v>
      </c>
      <c r="B780" s="388" t="s">
        <v>225</v>
      </c>
      <c r="C780" s="404" t="s">
        <v>1748</v>
      </c>
      <c r="D780" s="402" t="s">
        <v>1749</v>
      </c>
      <c r="E780" s="390"/>
      <c r="F780" s="384"/>
      <c r="G780" s="384"/>
      <c r="H780" s="384"/>
      <c r="I780" s="384"/>
    </row>
    <row r="781" spans="1:9" s="428" customFormat="1" ht="36" customHeight="1" x14ac:dyDescent="0.4">
      <c r="A781" s="388"/>
      <c r="B781" s="388"/>
      <c r="C781" s="388" t="s">
        <v>1750</v>
      </c>
      <c r="D781" s="388"/>
      <c r="E781" s="390"/>
      <c r="F781" s="384"/>
      <c r="G781" s="384"/>
      <c r="H781" s="384"/>
      <c r="I781" s="384"/>
    </row>
    <row r="782" spans="1:9" s="428" customFormat="1" ht="36" customHeight="1" x14ac:dyDescent="0.4">
      <c r="A782" s="388"/>
      <c r="B782" s="388"/>
      <c r="C782" s="388" t="s">
        <v>1751</v>
      </c>
      <c r="D782" s="388"/>
      <c r="E782" s="390"/>
      <c r="F782" s="384"/>
      <c r="G782" s="384"/>
      <c r="H782" s="384"/>
      <c r="I782" s="384"/>
    </row>
    <row r="783" spans="1:9" s="428" customFormat="1" ht="36" customHeight="1" x14ac:dyDescent="0.4">
      <c r="A783" s="388"/>
      <c r="B783" s="388"/>
      <c r="C783" s="388" t="s">
        <v>1752</v>
      </c>
      <c r="D783" s="388"/>
      <c r="E783" s="390"/>
      <c r="F783" s="384"/>
      <c r="G783" s="384"/>
      <c r="H783" s="384"/>
      <c r="I783" s="384"/>
    </row>
    <row r="784" spans="1:9" s="428" customFormat="1" ht="36" customHeight="1" x14ac:dyDescent="0.4">
      <c r="A784" s="388"/>
      <c r="B784" s="388"/>
      <c r="C784" s="388"/>
      <c r="D784" s="388"/>
      <c r="E784" s="390"/>
      <c r="F784" s="384"/>
      <c r="G784" s="384"/>
      <c r="H784" s="384"/>
      <c r="I784" s="384"/>
    </row>
    <row r="785" spans="1:9" s="428" customFormat="1" ht="36" customHeight="1" x14ac:dyDescent="0.4">
      <c r="A785" s="388" t="s">
        <v>1753</v>
      </c>
      <c r="B785" s="388" t="s">
        <v>1754</v>
      </c>
      <c r="C785" s="404" t="s">
        <v>1755</v>
      </c>
      <c r="D785" s="388"/>
      <c r="E785" s="390"/>
      <c r="F785" s="384"/>
      <c r="G785" s="384"/>
      <c r="H785" s="384"/>
      <c r="I785" s="384"/>
    </row>
    <row r="786" spans="1:9" s="428" customFormat="1" ht="36" customHeight="1" x14ac:dyDescent="0.4">
      <c r="A786" s="388"/>
      <c r="B786" s="388" t="s">
        <v>1756</v>
      </c>
      <c r="C786" s="388" t="s">
        <v>1757</v>
      </c>
      <c r="D786" s="388"/>
      <c r="E786" s="390"/>
      <c r="F786" s="384"/>
      <c r="G786" s="384"/>
      <c r="H786" s="384"/>
      <c r="I786" s="384"/>
    </row>
    <row r="787" spans="1:9" s="428" customFormat="1" ht="36" customHeight="1" x14ac:dyDescent="0.4">
      <c r="A787" s="388"/>
      <c r="B787" s="388"/>
      <c r="C787" s="388" t="s">
        <v>1758</v>
      </c>
      <c r="D787" s="388"/>
      <c r="E787" s="390"/>
      <c r="F787" s="384"/>
      <c r="G787" s="384"/>
      <c r="H787" s="384"/>
      <c r="I787" s="384"/>
    </row>
    <row r="788" spans="1:9" s="428" customFormat="1" ht="36" customHeight="1" x14ac:dyDescent="0.4">
      <c r="A788" s="388"/>
      <c r="B788" s="388"/>
      <c r="C788" s="388" t="s">
        <v>1759</v>
      </c>
      <c r="D788" s="388"/>
      <c r="E788" s="390"/>
      <c r="F788" s="384"/>
      <c r="G788" s="384"/>
      <c r="H788" s="384"/>
      <c r="I788" s="384"/>
    </row>
    <row r="789" spans="1:9" s="428" customFormat="1" ht="36" customHeight="1" x14ac:dyDescent="0.4">
      <c r="A789" s="388"/>
      <c r="B789" s="388"/>
      <c r="C789" s="388" t="s">
        <v>1760</v>
      </c>
      <c r="D789" s="388"/>
      <c r="E789" s="390"/>
      <c r="F789" s="384"/>
      <c r="G789" s="384"/>
      <c r="H789" s="384"/>
      <c r="I789" s="384"/>
    </row>
    <row r="790" spans="1:9" s="428" customFormat="1" ht="36" customHeight="1" x14ac:dyDescent="0.4">
      <c r="A790" s="388"/>
      <c r="B790" s="388"/>
      <c r="C790" s="388"/>
      <c r="D790" s="388"/>
      <c r="E790" s="390"/>
      <c r="F790" s="384"/>
      <c r="G790" s="384"/>
      <c r="H790" s="384"/>
      <c r="I790" s="384"/>
    </row>
    <row r="791" spans="1:9" s="428" customFormat="1" ht="36" customHeight="1" x14ac:dyDescent="0.4">
      <c r="A791" s="388" t="s">
        <v>1761</v>
      </c>
      <c r="B791" s="388" t="s">
        <v>227</v>
      </c>
      <c r="C791" s="388" t="s">
        <v>1762</v>
      </c>
      <c r="D791" s="388" t="s">
        <v>1733</v>
      </c>
      <c r="E791" s="390"/>
      <c r="F791" s="384"/>
      <c r="G791" s="384"/>
      <c r="H791" s="384"/>
      <c r="I791" s="384"/>
    </row>
    <row r="792" spans="1:9" s="428" customFormat="1" ht="36" customHeight="1" x14ac:dyDescent="0.4">
      <c r="A792" s="388"/>
      <c r="B792" s="388"/>
      <c r="C792" s="388"/>
      <c r="D792" s="388"/>
      <c r="E792" s="390"/>
      <c r="F792" s="384"/>
      <c r="G792" s="384"/>
      <c r="H792" s="384"/>
      <c r="I792" s="384"/>
    </row>
    <row r="793" spans="1:9" s="428" customFormat="1" ht="36" customHeight="1" x14ac:dyDescent="0.4">
      <c r="A793" s="388" t="s">
        <v>1763</v>
      </c>
      <c r="B793" s="388" t="s">
        <v>228</v>
      </c>
      <c r="C793" s="388" t="s">
        <v>1764</v>
      </c>
      <c r="D793" s="399" t="s">
        <v>1653</v>
      </c>
      <c r="E793" s="390"/>
      <c r="F793" s="384"/>
      <c r="G793" s="384"/>
      <c r="H793" s="384"/>
      <c r="I793" s="384"/>
    </row>
    <row r="794" spans="1:9" s="428" customFormat="1" ht="36" customHeight="1" x14ac:dyDescent="0.4">
      <c r="A794" s="388"/>
      <c r="B794" s="388"/>
      <c r="C794" s="388" t="s">
        <v>1765</v>
      </c>
      <c r="D794" s="388" t="s">
        <v>1655</v>
      </c>
      <c r="E794" s="390"/>
      <c r="F794" s="384"/>
      <c r="G794" s="384"/>
      <c r="H794" s="384"/>
      <c r="I794" s="384"/>
    </row>
    <row r="795" spans="1:9" s="428" customFormat="1" ht="36" customHeight="1" x14ac:dyDescent="0.4">
      <c r="A795" s="388"/>
      <c r="B795" s="388"/>
      <c r="C795" s="388"/>
      <c r="D795" s="388"/>
      <c r="E795" s="390"/>
      <c r="F795" s="384"/>
      <c r="G795" s="384"/>
      <c r="H795" s="384"/>
      <c r="I795" s="384"/>
    </row>
    <row r="796" spans="1:9" s="428" customFormat="1" ht="36" customHeight="1" x14ac:dyDescent="0.4">
      <c r="A796" s="388" t="s">
        <v>1766</v>
      </c>
      <c r="B796" s="388" t="s">
        <v>1767</v>
      </c>
      <c r="C796" s="388" t="s">
        <v>1768</v>
      </c>
      <c r="D796" s="400" t="s">
        <v>1174</v>
      </c>
      <c r="E796" s="390"/>
      <c r="F796" s="384"/>
      <c r="G796" s="384"/>
      <c r="H796" s="384"/>
      <c r="I796" s="384"/>
    </row>
    <row r="797" spans="1:9" s="428" customFormat="1" ht="36" customHeight="1" x14ac:dyDescent="0.4">
      <c r="A797" s="388"/>
      <c r="B797" s="388" t="s">
        <v>1769</v>
      </c>
      <c r="C797" s="388" t="s">
        <v>1770</v>
      </c>
      <c r="D797" s="388"/>
      <c r="E797" s="390"/>
      <c r="F797" s="384"/>
      <c r="G797" s="384"/>
      <c r="H797" s="384"/>
      <c r="I797" s="384"/>
    </row>
    <row r="798" spans="1:9" s="428" customFormat="1" ht="36" customHeight="1" x14ac:dyDescent="0.4">
      <c r="A798" s="388"/>
      <c r="B798" s="388"/>
      <c r="C798" s="388" t="s">
        <v>1771</v>
      </c>
      <c r="D798" s="388"/>
      <c r="E798" s="390"/>
      <c r="F798" s="384"/>
      <c r="G798" s="384"/>
      <c r="H798" s="384"/>
      <c r="I798" s="384"/>
    </row>
    <row r="799" spans="1:9" s="428" customFormat="1" ht="36" customHeight="1" x14ac:dyDescent="0.4">
      <c r="A799" s="388"/>
      <c r="B799" s="388"/>
      <c r="C799" s="388" t="s">
        <v>1772</v>
      </c>
      <c r="D799" s="388"/>
      <c r="E799" s="390"/>
      <c r="F799" s="384"/>
      <c r="G799" s="384"/>
      <c r="H799" s="384"/>
      <c r="I799" s="384"/>
    </row>
    <row r="800" spans="1:9" s="428" customFormat="1" ht="36" customHeight="1" x14ac:dyDescent="0.4">
      <c r="A800" s="388"/>
      <c r="B800" s="388"/>
      <c r="C800" s="388" t="s">
        <v>1773</v>
      </c>
      <c r="D800" s="388"/>
      <c r="E800" s="390"/>
      <c r="F800" s="384"/>
      <c r="G800" s="384"/>
      <c r="H800" s="384"/>
      <c r="I800" s="384"/>
    </row>
    <row r="801" spans="1:9" s="428" customFormat="1" ht="36" customHeight="1" x14ac:dyDescent="0.4">
      <c r="A801" s="388"/>
      <c r="B801" s="388"/>
      <c r="C801" s="388" t="s">
        <v>1774</v>
      </c>
      <c r="D801" s="388"/>
      <c r="E801" s="390"/>
      <c r="F801" s="384"/>
      <c r="G801" s="384"/>
      <c r="H801" s="384"/>
      <c r="I801" s="384"/>
    </row>
    <row r="802" spans="1:9" s="428" customFormat="1" ht="36" customHeight="1" x14ac:dyDescent="0.4">
      <c r="A802" s="388"/>
      <c r="B802" s="388"/>
      <c r="C802" s="388"/>
      <c r="D802" s="388"/>
      <c r="E802" s="390"/>
      <c r="F802" s="384"/>
      <c r="G802" s="384"/>
      <c r="H802" s="384"/>
      <c r="I802" s="384"/>
    </row>
    <row r="803" spans="1:9" s="428" customFormat="1" ht="36" customHeight="1" x14ac:dyDescent="0.4">
      <c r="A803" s="388" t="s">
        <v>1775</v>
      </c>
      <c r="B803" s="388" t="s">
        <v>230</v>
      </c>
      <c r="C803" s="388" t="s">
        <v>1776</v>
      </c>
      <c r="D803" s="402" t="s">
        <v>1777</v>
      </c>
      <c r="E803" s="390"/>
      <c r="F803" s="384"/>
      <c r="G803" s="384"/>
      <c r="H803" s="384"/>
      <c r="I803" s="384"/>
    </row>
    <row r="804" spans="1:9" s="428" customFormat="1" ht="36" customHeight="1" x14ac:dyDescent="0.4">
      <c r="A804" s="388"/>
      <c r="B804" s="388"/>
      <c r="C804" s="388" t="s">
        <v>1778</v>
      </c>
      <c r="D804" s="388"/>
      <c r="E804" s="390"/>
      <c r="F804" s="384"/>
      <c r="G804" s="384"/>
      <c r="H804" s="384"/>
      <c r="I804" s="384"/>
    </row>
    <row r="805" spans="1:9" s="428" customFormat="1" ht="36" customHeight="1" x14ac:dyDescent="0.4">
      <c r="A805" s="388"/>
      <c r="B805" s="388"/>
      <c r="C805" s="388"/>
      <c r="D805" s="388"/>
      <c r="E805" s="390"/>
      <c r="F805" s="384"/>
      <c r="G805" s="384"/>
      <c r="H805" s="384"/>
      <c r="I805" s="384"/>
    </row>
    <row r="806" spans="1:9" s="428" customFormat="1" ht="36" customHeight="1" x14ac:dyDescent="0.4">
      <c r="A806" s="388" t="s">
        <v>1779</v>
      </c>
      <c r="B806" s="388" t="s">
        <v>231</v>
      </c>
      <c r="C806" s="388" t="s">
        <v>1780</v>
      </c>
      <c r="D806" s="388" t="s">
        <v>1781</v>
      </c>
      <c r="E806" s="390"/>
      <c r="F806" s="384"/>
      <c r="G806" s="384"/>
      <c r="H806" s="384"/>
      <c r="I806" s="384"/>
    </row>
    <row r="807" spans="1:9" s="428" customFormat="1" ht="36" customHeight="1" x14ac:dyDescent="0.4">
      <c r="A807" s="388"/>
      <c r="B807" s="388"/>
      <c r="C807" s="388" t="s">
        <v>1782</v>
      </c>
      <c r="D807" s="388"/>
      <c r="E807" s="390"/>
      <c r="F807" s="384"/>
      <c r="G807" s="384"/>
      <c r="H807" s="384"/>
      <c r="I807" s="384"/>
    </row>
    <row r="808" spans="1:9" s="428" customFormat="1" ht="36" customHeight="1" x14ac:dyDescent="0.4">
      <c r="A808" s="388"/>
      <c r="B808" s="388"/>
      <c r="C808" s="388" t="s">
        <v>1783</v>
      </c>
      <c r="D808" s="388"/>
      <c r="E808" s="390"/>
      <c r="F808" s="384"/>
      <c r="G808" s="384"/>
      <c r="H808" s="384"/>
      <c r="I808" s="384"/>
    </row>
    <row r="809" spans="1:9" s="428" customFormat="1" ht="36" customHeight="1" x14ac:dyDescent="0.4">
      <c r="A809" s="388"/>
      <c r="B809" s="388"/>
      <c r="C809" s="388" t="s">
        <v>1784</v>
      </c>
      <c r="D809" s="388"/>
      <c r="E809" s="390"/>
      <c r="F809" s="384"/>
      <c r="G809" s="384"/>
      <c r="H809" s="384"/>
      <c r="I809" s="384"/>
    </row>
    <row r="810" spans="1:9" s="428" customFormat="1" ht="36" customHeight="1" x14ac:dyDescent="0.4">
      <c r="A810" s="388"/>
      <c r="B810" s="388"/>
      <c r="C810" s="388" t="s">
        <v>1785</v>
      </c>
      <c r="D810" s="388"/>
      <c r="E810" s="390"/>
      <c r="F810" s="384"/>
      <c r="G810" s="384"/>
      <c r="H810" s="384"/>
      <c r="I810" s="384"/>
    </row>
    <row r="811" spans="1:9" s="428" customFormat="1" ht="36" customHeight="1" x14ac:dyDescent="0.4">
      <c r="A811" s="388"/>
      <c r="B811" s="388"/>
      <c r="C811" s="388"/>
      <c r="D811" s="388"/>
      <c r="E811" s="390"/>
      <c r="F811" s="384"/>
      <c r="G811" s="384"/>
      <c r="H811" s="384"/>
      <c r="I811" s="384"/>
    </row>
    <row r="812" spans="1:9" s="428" customFormat="1" ht="36" customHeight="1" x14ac:dyDescent="0.4">
      <c r="A812" s="388" t="s">
        <v>1786</v>
      </c>
      <c r="B812" s="388" t="s">
        <v>1787</v>
      </c>
      <c r="C812" s="388" t="s">
        <v>1788</v>
      </c>
      <c r="D812" s="388" t="s">
        <v>1789</v>
      </c>
      <c r="E812" s="390"/>
      <c r="F812" s="384"/>
      <c r="G812" s="384"/>
      <c r="H812" s="384"/>
      <c r="I812" s="384"/>
    </row>
    <row r="813" spans="1:9" s="428" customFormat="1" ht="36" customHeight="1" x14ac:dyDescent="0.4">
      <c r="A813" s="388"/>
      <c r="B813" s="388"/>
      <c r="C813" s="388" t="s">
        <v>1790</v>
      </c>
      <c r="D813" s="388"/>
      <c r="E813" s="390"/>
      <c r="F813" s="384"/>
      <c r="G813" s="384"/>
      <c r="H813" s="384"/>
      <c r="I813" s="384"/>
    </row>
    <row r="814" spans="1:9" s="428" customFormat="1" ht="36" customHeight="1" x14ac:dyDescent="0.4">
      <c r="A814" s="388"/>
      <c r="B814" s="388"/>
      <c r="C814" s="388"/>
      <c r="D814" s="388"/>
      <c r="E814" s="390"/>
      <c r="F814" s="384"/>
      <c r="G814" s="384"/>
      <c r="H814" s="384"/>
      <c r="I814" s="384"/>
    </row>
    <row r="815" spans="1:9" s="428" customFormat="1" ht="36" customHeight="1" x14ac:dyDescent="0.4">
      <c r="A815" s="388" t="s">
        <v>1791</v>
      </c>
      <c r="B815" s="388" t="s">
        <v>1792</v>
      </c>
      <c r="C815" s="431" t="s">
        <v>1793</v>
      </c>
      <c r="D815" s="388" t="s">
        <v>1794</v>
      </c>
      <c r="E815" s="390"/>
      <c r="F815" s="384"/>
      <c r="G815" s="384"/>
      <c r="H815" s="384"/>
      <c r="I815" s="384"/>
    </row>
    <row r="816" spans="1:9" s="428" customFormat="1" ht="36" customHeight="1" x14ac:dyDescent="0.4">
      <c r="A816" s="388"/>
      <c r="B816" s="388" t="s">
        <v>1795</v>
      </c>
      <c r="C816" s="388" t="s">
        <v>1796</v>
      </c>
      <c r="D816" s="388"/>
      <c r="E816" s="390"/>
      <c r="F816" s="384"/>
      <c r="G816" s="384"/>
      <c r="H816" s="384"/>
      <c r="I816" s="384"/>
    </row>
    <row r="817" spans="1:9" s="428" customFormat="1" ht="36" customHeight="1" x14ac:dyDescent="0.4">
      <c r="A817" s="388"/>
      <c r="B817" s="388"/>
      <c r="C817" s="388" t="s">
        <v>1797</v>
      </c>
      <c r="D817" s="388"/>
      <c r="E817" s="390"/>
      <c r="F817" s="384"/>
      <c r="G817" s="384"/>
      <c r="H817" s="384"/>
      <c r="I817" s="384"/>
    </row>
    <row r="818" spans="1:9" s="428" customFormat="1" ht="36" customHeight="1" x14ac:dyDescent="0.4">
      <c r="A818" s="388"/>
      <c r="B818" s="388"/>
      <c r="C818" s="388" t="s">
        <v>1798</v>
      </c>
      <c r="D818" s="388"/>
      <c r="E818" s="390"/>
      <c r="F818" s="384"/>
      <c r="G818" s="384"/>
      <c r="H818" s="384"/>
      <c r="I818" s="384"/>
    </row>
    <row r="819" spans="1:9" s="428" customFormat="1" ht="36" customHeight="1" x14ac:dyDescent="0.4">
      <c r="A819" s="388"/>
      <c r="B819" s="388"/>
      <c r="C819" s="388" t="s">
        <v>1799</v>
      </c>
      <c r="D819" s="388"/>
      <c r="E819" s="390"/>
      <c r="F819" s="384"/>
      <c r="G819" s="384"/>
      <c r="H819" s="384"/>
      <c r="I819" s="384"/>
    </row>
    <row r="820" spans="1:9" s="428" customFormat="1" ht="36" customHeight="1" x14ac:dyDescent="0.4">
      <c r="A820" s="388"/>
      <c r="B820" s="388"/>
      <c r="C820" s="388" t="s">
        <v>1800</v>
      </c>
      <c r="D820" s="388"/>
      <c r="E820" s="390"/>
      <c r="F820" s="384"/>
      <c r="G820" s="384"/>
      <c r="H820" s="384"/>
      <c r="I820" s="384"/>
    </row>
    <row r="821" spans="1:9" s="428" customFormat="1" ht="36" customHeight="1" x14ac:dyDescent="0.4">
      <c r="A821" s="388"/>
      <c r="B821" s="388"/>
      <c r="C821" s="388"/>
      <c r="D821" s="388"/>
      <c r="E821" s="390"/>
      <c r="F821" s="384"/>
      <c r="G821" s="384"/>
      <c r="H821" s="384"/>
      <c r="I821" s="384"/>
    </row>
    <row r="822" spans="1:9" s="428" customFormat="1" ht="36" customHeight="1" x14ac:dyDescent="0.4">
      <c r="A822" s="388" t="s">
        <v>1801</v>
      </c>
      <c r="B822" s="388" t="s">
        <v>234</v>
      </c>
      <c r="C822" s="388" t="s">
        <v>1802</v>
      </c>
      <c r="D822" s="400" t="s">
        <v>1738</v>
      </c>
      <c r="E822" s="390"/>
      <c r="F822" s="384"/>
      <c r="G822" s="384"/>
      <c r="H822" s="384"/>
      <c r="I822" s="384"/>
    </row>
    <row r="823" spans="1:9" s="428" customFormat="1" ht="36" customHeight="1" x14ac:dyDescent="0.4">
      <c r="A823" s="388"/>
      <c r="B823" s="388"/>
      <c r="C823" s="388" t="s">
        <v>1803</v>
      </c>
      <c r="D823" s="388"/>
      <c r="E823" s="390"/>
      <c r="F823" s="384"/>
      <c r="G823" s="384"/>
      <c r="H823" s="384"/>
      <c r="I823" s="384"/>
    </row>
    <row r="824" spans="1:9" s="428" customFormat="1" ht="36" customHeight="1" x14ac:dyDescent="0.4">
      <c r="A824" s="388"/>
      <c r="B824" s="388"/>
      <c r="C824" s="388" t="s">
        <v>1804</v>
      </c>
      <c r="D824" s="388"/>
      <c r="E824" s="390"/>
      <c r="F824" s="384"/>
      <c r="G824" s="384"/>
      <c r="H824" s="384"/>
      <c r="I824" s="384"/>
    </row>
    <row r="825" spans="1:9" ht="36" customHeight="1" x14ac:dyDescent="0.4">
      <c r="A825" s="388"/>
      <c r="B825" s="388"/>
      <c r="C825" s="388" t="s">
        <v>1805</v>
      </c>
      <c r="D825" s="388"/>
      <c r="E825" s="390"/>
    </row>
    <row r="826" spans="1:9" ht="36" customHeight="1" x14ac:dyDescent="0.4">
      <c r="A826" s="388"/>
      <c r="B826" s="388"/>
      <c r="C826" s="388" t="s">
        <v>1806</v>
      </c>
      <c r="D826" s="388"/>
      <c r="E826" s="390"/>
    </row>
    <row r="827" spans="1:9" ht="36" customHeight="1" x14ac:dyDescent="0.4">
      <c r="A827" s="388"/>
      <c r="B827" s="388"/>
      <c r="C827" s="388"/>
      <c r="D827" s="388"/>
      <c r="E827" s="390"/>
    </row>
    <row r="828" spans="1:9" ht="36" customHeight="1" x14ac:dyDescent="0.4">
      <c r="A828" s="388" t="s">
        <v>1807</v>
      </c>
      <c r="B828" s="388" t="s">
        <v>287</v>
      </c>
      <c r="C828" s="388" t="s">
        <v>1808</v>
      </c>
      <c r="D828" s="402" t="s">
        <v>1809</v>
      </c>
      <c r="E828" s="390"/>
    </row>
    <row r="829" spans="1:9" ht="36" customHeight="1" x14ac:dyDescent="0.4">
      <c r="A829" s="388"/>
      <c r="B829" s="388"/>
      <c r="C829" s="388" t="s">
        <v>1810</v>
      </c>
      <c r="D829" s="388"/>
      <c r="E829" s="390"/>
    </row>
    <row r="830" spans="1:9" ht="36" customHeight="1" x14ac:dyDescent="0.4">
      <c r="A830" s="388"/>
      <c r="B830" s="388"/>
      <c r="C830" s="388" t="s">
        <v>1811</v>
      </c>
      <c r="D830" s="388"/>
      <c r="E830" s="390"/>
    </row>
    <row r="831" spans="1:9" ht="36" customHeight="1" x14ac:dyDescent="0.4">
      <c r="A831" s="388"/>
      <c r="B831" s="388"/>
      <c r="C831" s="388" t="s">
        <v>1812</v>
      </c>
      <c r="D831" s="388"/>
      <c r="E831" s="390"/>
    </row>
    <row r="832" spans="1:9" ht="36" customHeight="1" x14ac:dyDescent="0.4">
      <c r="A832" s="388"/>
      <c r="B832" s="388"/>
      <c r="C832" s="388"/>
      <c r="D832" s="388"/>
      <c r="E832" s="390"/>
    </row>
    <row r="833" spans="1:5" ht="36" customHeight="1" x14ac:dyDescent="0.4">
      <c r="A833" s="388" t="s">
        <v>1813</v>
      </c>
      <c r="B833" s="388" t="s">
        <v>289</v>
      </c>
      <c r="C833" s="388" t="s">
        <v>1814</v>
      </c>
      <c r="D833" s="388" t="s">
        <v>1815</v>
      </c>
      <c r="E833" s="390"/>
    </row>
    <row r="834" spans="1:5" ht="36" customHeight="1" x14ac:dyDescent="0.4">
      <c r="A834" s="388"/>
      <c r="B834" s="388"/>
      <c r="C834" s="388"/>
      <c r="D834" s="388"/>
      <c r="E834" s="390"/>
    </row>
    <row r="835" spans="1:5" ht="36" customHeight="1" x14ac:dyDescent="0.4">
      <c r="A835" s="388" t="s">
        <v>1816</v>
      </c>
      <c r="B835" s="388" t="s">
        <v>290</v>
      </c>
      <c r="C835" s="388" t="s">
        <v>1817</v>
      </c>
      <c r="D835" s="402" t="s">
        <v>1809</v>
      </c>
      <c r="E835" s="390"/>
    </row>
    <row r="836" spans="1:5" ht="36" customHeight="1" x14ac:dyDescent="0.4">
      <c r="A836" s="388"/>
      <c r="B836" s="388"/>
      <c r="C836" s="388" t="s">
        <v>1818</v>
      </c>
      <c r="D836" s="388"/>
      <c r="E836" s="390"/>
    </row>
    <row r="837" spans="1:5" ht="36" customHeight="1" x14ac:dyDescent="0.4">
      <c r="A837" s="388"/>
      <c r="B837" s="388"/>
      <c r="C837" s="388" t="s">
        <v>1819</v>
      </c>
      <c r="D837" s="388"/>
      <c r="E837" s="390"/>
    </row>
    <row r="838" spans="1:5" ht="36" customHeight="1" x14ac:dyDescent="0.4">
      <c r="A838" s="388"/>
      <c r="B838" s="388"/>
      <c r="C838" s="388"/>
      <c r="D838" s="388"/>
      <c r="E838" s="390"/>
    </row>
    <row r="839" spans="1:5" ht="36" customHeight="1" x14ac:dyDescent="0.4">
      <c r="A839" s="388" t="s">
        <v>1820</v>
      </c>
      <c r="B839" s="388" t="s">
        <v>291</v>
      </c>
      <c r="C839" s="388" t="s">
        <v>1821</v>
      </c>
      <c r="D839" s="388"/>
      <c r="E839" s="390"/>
    </row>
    <row r="840" spans="1:5" ht="36" customHeight="1" x14ac:dyDescent="0.4">
      <c r="A840" s="388"/>
      <c r="B840" s="388"/>
      <c r="C840" s="388" t="s">
        <v>1822</v>
      </c>
      <c r="D840" s="388"/>
      <c r="E840" s="390"/>
    </row>
    <row r="841" spans="1:5" ht="36" customHeight="1" x14ac:dyDescent="0.4">
      <c r="A841" s="388"/>
      <c r="B841" s="388"/>
      <c r="C841" s="388"/>
      <c r="D841" s="388"/>
      <c r="E841" s="390"/>
    </row>
    <row r="842" spans="1:5" ht="36" customHeight="1" x14ac:dyDescent="0.4">
      <c r="A842" s="388" t="s">
        <v>1823</v>
      </c>
      <c r="B842" s="388" t="s">
        <v>1824</v>
      </c>
      <c r="C842" s="388" t="s">
        <v>1825</v>
      </c>
      <c r="D842" s="388"/>
      <c r="E842" s="390"/>
    </row>
    <row r="843" spans="1:5" ht="36" customHeight="1" x14ac:dyDescent="0.4">
      <c r="A843" s="388"/>
      <c r="B843" s="388" t="s">
        <v>1826</v>
      </c>
      <c r="C843" s="388" t="s">
        <v>1827</v>
      </c>
      <c r="D843" s="388"/>
      <c r="E843" s="390"/>
    </row>
    <row r="844" spans="1:5" ht="36" customHeight="1" x14ac:dyDescent="0.4">
      <c r="A844" s="435"/>
      <c r="B844" s="435"/>
      <c r="C844" s="435"/>
      <c r="D844" s="435"/>
      <c r="E844" s="436"/>
    </row>
  </sheetData>
  <mergeCells count="1">
    <mergeCell ref="A1:E1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33</vt:i4>
      </vt:variant>
    </vt:vector>
  </HeadingPairs>
  <TitlesOfParts>
    <vt:vector size="37" baseType="lpstr">
      <vt:lpstr>R001_รายได้</vt:lpstr>
      <vt:lpstr>E001_ค่าใช้จ่าย</vt:lpstr>
      <vt:lpstr>Rate</vt:lpstr>
      <vt:lpstr>Rule66</vt:lpstr>
      <vt:lpstr>Rate!A.1</vt:lpstr>
      <vt:lpstr>Rate!A.2</vt:lpstr>
      <vt:lpstr>Rate!A.3</vt:lpstr>
      <vt:lpstr>Rate!AA</vt:lpstr>
      <vt:lpstr>Rate!B.1</vt:lpstr>
      <vt:lpstr>Rate!B.2</vt:lpstr>
      <vt:lpstr>Rate!B.3</vt:lpstr>
      <vt:lpstr>Rate!BB</vt:lpstr>
      <vt:lpstr>Rate!C.1</vt:lpstr>
      <vt:lpstr>Rate!CC</vt:lpstr>
      <vt:lpstr>Rate!D.1</vt:lpstr>
      <vt:lpstr>Rate!DD</vt:lpstr>
      <vt:lpstr>Rate!E.1</vt:lpstr>
      <vt:lpstr>Rate!E.2</vt:lpstr>
      <vt:lpstr>Rate!EE</vt:lpstr>
      <vt:lpstr>Rate!PD_house</vt:lpstr>
      <vt:lpstr>Rate!ประถมศึกษาหรือเทียบเท่า</vt:lpstr>
      <vt:lpstr>Rate!ปริญญาตรี</vt:lpstr>
      <vt:lpstr>Rate!ปวช.</vt:lpstr>
      <vt:lpstr>Rate!ปวท.</vt:lpstr>
      <vt:lpstr>Rate!ปวส.หรือเทียบเท่า</vt:lpstr>
      <vt:lpstr>Rate!มัธยมศึกษาตอนต้นหรือเทียบเท่า</vt:lpstr>
      <vt:lpstr>Rate!มัธยมศึกษาตอนปลายหรือเทียบเท่า</vt:lpstr>
      <vt:lpstr>Rate!ระดับ</vt:lpstr>
      <vt:lpstr>Rate!รัฐบาล</vt:lpstr>
      <vt:lpstr>Rate!อนุบาลหรือเทียบเท่า</vt:lpstr>
      <vt:lpstr>Rate!อนุปริญญาหรือเทียบเท่า</vt:lpstr>
      <vt:lpstr>Rate!เอกชน</vt:lpstr>
      <vt:lpstr>Rate!เอกชน_ป.ตรี</vt:lpstr>
      <vt:lpstr>Rate!เอกชนไม่รับงินอุดหนุน</vt:lpstr>
      <vt:lpstr>Rate!เอกชนไม่รับงินอุดหนุน_ปวช.</vt:lpstr>
      <vt:lpstr>Rate!เอกชนรับเงินอุดหนุน</vt:lpstr>
      <vt:lpstr>Rate!เอกชนรับเงินอุดหนุน_ปวช.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476633</dc:creator>
  <cp:lastModifiedBy>wacharaporn ruymaicha</cp:lastModifiedBy>
  <cp:lastPrinted>2022-06-24T06:50:41Z</cp:lastPrinted>
  <dcterms:created xsi:type="dcterms:W3CDTF">2020-08-03T08:48:17Z</dcterms:created>
  <dcterms:modified xsi:type="dcterms:W3CDTF">2022-06-24T06:51:07Z</dcterms:modified>
</cp:coreProperties>
</file>